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8920" yWindow="-120" windowWidth="25440" windowHeight="15840"/>
  </bookViews>
  <sheets>
    <sheet name="1-2 неделя" sheetId="1" r:id="rId1"/>
    <sheet name="3-4  неделя " sheetId="2" r:id="rId2"/>
  </sheets>
  <definedNames>
    <definedName name="_xlnm._FilterDatabase" localSheetId="0" hidden="1">'1-2 неделя'!$A$7:$Q$7</definedName>
  </definedNames>
  <calcPr calcId="144525"/>
</workbook>
</file>

<file path=xl/calcChain.xml><?xml version="1.0" encoding="utf-8"?>
<calcChain xmlns="http://schemas.openxmlformats.org/spreadsheetml/2006/main">
  <c r="H208" i="1"/>
  <c r="H200"/>
  <c r="H410" i="2"/>
  <c r="H417" s="1"/>
  <c r="H408"/>
  <c r="H400"/>
  <c r="H395"/>
  <c r="H376"/>
  <c r="H368"/>
  <c r="H359"/>
  <c r="H353"/>
  <c r="H334"/>
  <c r="H325"/>
  <c r="H317"/>
  <c r="H311"/>
  <c r="H292"/>
  <c r="H283"/>
  <c r="H276"/>
  <c r="H269"/>
  <c r="H251"/>
  <c r="H243"/>
  <c r="H234"/>
  <c r="H227"/>
  <c r="H208"/>
  <c r="H200"/>
  <c r="H193"/>
  <c r="H187"/>
  <c r="H166"/>
  <c r="F166"/>
  <c r="H163"/>
  <c r="H160"/>
  <c r="H151"/>
  <c r="H145"/>
  <c r="H123"/>
  <c r="H126" s="1"/>
  <c r="H117"/>
  <c r="H110"/>
  <c r="H103"/>
  <c r="H85"/>
  <c r="H77"/>
  <c r="H68"/>
  <c r="H61"/>
  <c r="H42"/>
  <c r="H32"/>
  <c r="H23"/>
  <c r="H16"/>
  <c r="H169" l="1"/>
  <c r="H426" i="1"/>
  <c r="H417"/>
  <c r="H408"/>
  <c r="H402"/>
  <c r="H383"/>
  <c r="H374"/>
  <c r="H365"/>
  <c r="H359"/>
  <c r="H340"/>
  <c r="H331"/>
  <c r="H323"/>
  <c r="H317"/>
  <c r="H298"/>
  <c r="H289"/>
  <c r="H279"/>
  <c r="H272"/>
  <c r="H252"/>
  <c r="H243"/>
  <c r="H234"/>
  <c r="H227"/>
  <c r="H191"/>
  <c r="H185"/>
  <c r="H166"/>
  <c r="H157"/>
  <c r="H148"/>
  <c r="H124" l="1"/>
  <c r="H143"/>
  <c r="H108"/>
  <c r="H116"/>
  <c r="H102"/>
  <c r="H83"/>
  <c r="H75"/>
  <c r="H66"/>
  <c r="H59"/>
  <c r="H40"/>
  <c r="H31"/>
  <c r="H22"/>
</calcChain>
</file>

<file path=xl/sharedStrings.xml><?xml version="1.0" encoding="utf-8"?>
<sst xmlns="http://schemas.openxmlformats.org/spreadsheetml/2006/main" count="1743" uniqueCount="293">
  <si>
    <t>Утверждаю,</t>
  </si>
  <si>
    <t>Согласовано:</t>
  </si>
  <si>
    <t>Директор</t>
  </si>
  <si>
    <t>Директор образовательного учереждения</t>
  </si>
  <si>
    <t xml:space="preserve"> ООО "Комбинат общественного питания"</t>
  </si>
  <si>
    <t>______________О.Ю.Козырева</t>
  </si>
  <si>
    <t>на 6 марта 2023 г.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</si>
  <si>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</si>
  <si>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</si>
  <si>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</si>
  <si>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</si>
  <si>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</si>
  <si>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</si>
  <si>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</si>
  <si>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</si>
  <si>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ЕКБ ЛЕН, ОКТ Компл(смещ завт) 5-11 кл 93,57</t>
  </si>
  <si>
    <t>990</t>
  </si>
  <si>
    <t>Рис припущенный с овощами</t>
  </si>
  <si>
    <t>180</t>
  </si>
  <si>
    <t>1060</t>
  </si>
  <si>
    <t>Шницель из птицы</t>
  </si>
  <si>
    <t>100</t>
  </si>
  <si>
    <t>390</t>
  </si>
  <si>
    <t>Компот из свежих плодов</t>
  </si>
  <si>
    <t>200</t>
  </si>
  <si>
    <t>897</t>
  </si>
  <si>
    <t>Хлеб пшеничный</t>
  </si>
  <si>
    <t>20</t>
  </si>
  <si>
    <t>1147</t>
  </si>
  <si>
    <t>Хлеб ржаной.</t>
  </si>
  <si>
    <t>ЕКБ ЛЕН, ОКТ Завтрак 1-4 кл 81,02</t>
  </si>
  <si>
    <t>874</t>
  </si>
  <si>
    <t>Каша рисовая молочная вязкая с маслом сливочным</t>
  </si>
  <si>
    <t>1110</t>
  </si>
  <si>
    <t>Кофейный напиток с молоком</t>
  </si>
  <si>
    <t>97</t>
  </si>
  <si>
    <t>Сыр (порциями)</t>
  </si>
  <si>
    <t>693</t>
  </si>
  <si>
    <t>Батон</t>
  </si>
  <si>
    <t>30</t>
  </si>
  <si>
    <t>976,03</t>
  </si>
  <si>
    <t>Фрукт</t>
  </si>
  <si>
    <t>ЕКБ ЛЕН, ОКТ Обед 5-11 кл 140,37</t>
  </si>
  <si>
    <t>1016</t>
  </si>
  <si>
    <t>Суп-пюре овощной</t>
  </si>
  <si>
    <t>250</t>
  </si>
  <si>
    <t>943</t>
  </si>
  <si>
    <t>Гренки из пшеничного хлеба</t>
  </si>
  <si>
    <t>10</t>
  </si>
  <si>
    <t>ЕКБ ЛЕН, ОКТ Обед 1-4 кл 121,52</t>
  </si>
  <si>
    <t>836</t>
  </si>
  <si>
    <t>Огурцы свежие порционно</t>
  </si>
  <si>
    <t>60</t>
  </si>
  <si>
    <t>150</t>
  </si>
  <si>
    <t>Технолог:</t>
  </si>
  <si>
    <t>на 7 марта 2023 г.</t>
  </si>
  <si>
    <t>995</t>
  </si>
  <si>
    <t>Пюре картофельное</t>
  </si>
  <si>
    <t>560</t>
  </si>
  <si>
    <t>707,01</t>
  </si>
  <si>
    <t>Сок натуральный*</t>
  </si>
  <si>
    <t>1148</t>
  </si>
  <si>
    <t>Хлеб ржаной</t>
  </si>
  <si>
    <t>365</t>
  </si>
  <si>
    <t>Запеканка творожная</t>
  </si>
  <si>
    <t>902</t>
  </si>
  <si>
    <t>Молоко сгущеное</t>
  </si>
  <si>
    <t>7,09</t>
  </si>
  <si>
    <t xml:space="preserve">  Чай с сахаром</t>
  </si>
  <si>
    <t>1259,01</t>
  </si>
  <si>
    <t>Масло сливочное (порциями)</t>
  </si>
  <si>
    <t>124</t>
  </si>
  <si>
    <t>Щи из свежей капусты с картофелем со сметаной</t>
  </si>
  <si>
    <t>на 8 марта 2023 г.</t>
  </si>
  <si>
    <t>1317</t>
  </si>
  <si>
    <t>Картофель запеченный</t>
  </si>
  <si>
    <t>1237</t>
  </si>
  <si>
    <t>Птица запеченная</t>
  </si>
  <si>
    <t>930</t>
  </si>
  <si>
    <t>Напиток Ягодка</t>
  </si>
  <si>
    <t>894</t>
  </si>
  <si>
    <t>Хлеб пшеничный из муки 1с</t>
  </si>
  <si>
    <t>471,02</t>
  </si>
  <si>
    <t>Фрикаделька из мяса, тушенная в соусе</t>
  </si>
  <si>
    <t>130</t>
  </si>
  <si>
    <t>5,03</t>
  </si>
  <si>
    <t xml:space="preserve">  Каша гречневая рассыпчатая</t>
  </si>
  <si>
    <t>7,08</t>
  </si>
  <si>
    <t xml:space="preserve">  Чай с лимоном и сахаром</t>
  </si>
  <si>
    <t>207</t>
  </si>
  <si>
    <t>1030</t>
  </si>
  <si>
    <t>Рассольник ленинградский со сметаной</t>
  </si>
  <si>
    <t>969</t>
  </si>
  <si>
    <t>Напиток цитрусовый</t>
  </si>
  <si>
    <t>на 9 марта 2023 г.</t>
  </si>
  <si>
    <t>516</t>
  </si>
  <si>
    <t>Макаронные изделия отварные с маслом</t>
  </si>
  <si>
    <t>1105</t>
  </si>
  <si>
    <t>Гуляш из курицы</t>
  </si>
  <si>
    <t>618,03</t>
  </si>
  <si>
    <t>Жаркое по-домашнему из курицы с соусом сметанным</t>
  </si>
  <si>
    <t>7,01</t>
  </si>
  <si>
    <t xml:space="preserve">  Какао с молоком</t>
  </si>
  <si>
    <t>1021</t>
  </si>
  <si>
    <t>Борщ с капустой,картофелем и сметаной</t>
  </si>
  <si>
    <t>437</t>
  </si>
  <si>
    <t>811</t>
  </si>
  <si>
    <t>Горошек зеленый консервированный</t>
  </si>
  <si>
    <t>на 10 марта 2023 г.</t>
  </si>
  <si>
    <t>14505</t>
  </si>
  <si>
    <t>Овощи тушеные</t>
  </si>
  <si>
    <t>1061</t>
  </si>
  <si>
    <t>Фрикаделька из птицы</t>
  </si>
  <si>
    <t>699</t>
  </si>
  <si>
    <t>Напиток лимонный</t>
  </si>
  <si>
    <t>1186</t>
  </si>
  <si>
    <t>Хлеб ржано-пшеничный обогащенный</t>
  </si>
  <si>
    <t>1296</t>
  </si>
  <si>
    <t>Фрикасе из мяса птицы со сметанным соусом</t>
  </si>
  <si>
    <t>1181</t>
  </si>
  <si>
    <t>Суп из разных овощей*</t>
  </si>
  <si>
    <t>на 13 марта 2023 г.</t>
  </si>
  <si>
    <t>661</t>
  </si>
  <si>
    <t>Котлета Домашняя</t>
  </si>
  <si>
    <t>1213</t>
  </si>
  <si>
    <t>210</t>
  </si>
  <si>
    <t>935</t>
  </si>
  <si>
    <t>Йогурт порционный</t>
  </si>
  <si>
    <t>125</t>
  </si>
  <si>
    <t>139</t>
  </si>
  <si>
    <t>Суп картофельный с бобовыми</t>
  </si>
  <si>
    <t>на 14 марта 2023 г.</t>
  </si>
  <si>
    <t>999</t>
  </si>
  <si>
    <t>Капуста тушеная.</t>
  </si>
  <si>
    <t>80</t>
  </si>
  <si>
    <t>1168</t>
  </si>
  <si>
    <t>Птица, тушенная в сметанном соусе</t>
  </si>
  <si>
    <t>958</t>
  </si>
  <si>
    <t>Омлет запеченый или паровой с сыром</t>
  </si>
  <si>
    <t>110</t>
  </si>
  <si>
    <t>50</t>
  </si>
  <si>
    <t>на 15 марта 2023 г.</t>
  </si>
  <si>
    <t>998</t>
  </si>
  <si>
    <t>Каша гречневая рассыпчатая</t>
  </si>
  <si>
    <t>1050</t>
  </si>
  <si>
    <t>Бефстроганов*</t>
  </si>
  <si>
    <t>705</t>
  </si>
  <si>
    <t>Напиток из плодов шиповника</t>
  </si>
  <si>
    <t>5,04</t>
  </si>
  <si>
    <t xml:space="preserve">  Макароны отварные </t>
  </si>
  <si>
    <t>812</t>
  </si>
  <si>
    <t>Кукуруза консервированная</t>
  </si>
  <si>
    <t>на 16 марта 2023 г.</t>
  </si>
  <si>
    <t>959</t>
  </si>
  <si>
    <t>Рагу из овощей*</t>
  </si>
  <si>
    <t>1070,01</t>
  </si>
  <si>
    <t>5,02</t>
  </si>
  <si>
    <t xml:space="preserve">  Картофельное пюре</t>
  </si>
  <si>
    <t>854</t>
  </si>
  <si>
    <t>Чай с молоком</t>
  </si>
  <si>
    <t>1039</t>
  </si>
  <si>
    <t>Суп картофельный с вермишелью</t>
  </si>
  <si>
    <t>на 17 марта 2023 г.</t>
  </si>
  <si>
    <t>437,01</t>
  </si>
  <si>
    <t>Гуляш из мяса свинины</t>
  </si>
  <si>
    <t>928</t>
  </si>
  <si>
    <t>Компот из смеси сухофруктов</t>
  </si>
  <si>
    <t>1150</t>
  </si>
  <si>
    <t>Котлета из мяса кур</t>
  </si>
  <si>
    <t>на 20 марта 2023 г.</t>
  </si>
  <si>
    <t>1294</t>
  </si>
  <si>
    <t>Котлета рубленная из филе кур</t>
  </si>
  <si>
    <t>1125</t>
  </si>
  <si>
    <t>Каша (пшено,геркулес) молочная с маслом сливочным</t>
  </si>
  <si>
    <t>на 21 марта 2023 г.</t>
  </si>
  <si>
    <t>830</t>
  </si>
  <si>
    <t>на 22 марта 2023 г.</t>
  </si>
  <si>
    <t>1149</t>
  </si>
  <si>
    <t>Жаркое по-домашнему с мясом птицы</t>
  </si>
  <si>
    <t>916</t>
  </si>
  <si>
    <t>Кисель из ягод</t>
  </si>
  <si>
    <t>901</t>
  </si>
  <si>
    <t>Соус красный основной</t>
  </si>
  <si>
    <t>1273</t>
  </si>
  <si>
    <t>Суп картофельный с крупой</t>
  </si>
  <si>
    <t>на 23 марта 2023 г.</t>
  </si>
  <si>
    <t>822</t>
  </si>
  <si>
    <t>Каша гречневая рассыпчатая с овощами</t>
  </si>
  <si>
    <t>442</t>
  </si>
  <si>
    <t>1054,01</t>
  </si>
  <si>
    <t>Котлета Детская из мяса птицы</t>
  </si>
  <si>
    <t>835</t>
  </si>
  <si>
    <t>Помидоры порционно</t>
  </si>
  <si>
    <t>на 24 марта 2023 г.</t>
  </si>
  <si>
    <t>1009</t>
  </si>
  <si>
    <t>Запеканка картофельная с мясом</t>
  </si>
  <si>
    <t>243</t>
  </si>
  <si>
    <t>1028</t>
  </si>
  <si>
    <t>Колбаска витаминная</t>
  </si>
  <si>
    <t>1284</t>
  </si>
  <si>
    <t>Суп молочный с вермишелью</t>
  </si>
  <si>
    <t>828</t>
  </si>
  <si>
    <t>Чай с сахаром*</t>
  </si>
  <si>
    <t>на 27 марта 2023 г.</t>
  </si>
  <si>
    <t>1022</t>
  </si>
  <si>
    <t>*Птица, тушенная в соусе красном с овощами</t>
  </si>
  <si>
    <t>524,03</t>
  </si>
  <si>
    <t>Кабачки припущенные</t>
  </si>
  <si>
    <t>932,01</t>
  </si>
  <si>
    <t>Компот из изюма*</t>
  </si>
  <si>
    <t>302</t>
  </si>
  <si>
    <t>Каша пшенная молочная вязкая с маслом сливочным</t>
  </si>
  <si>
    <t>на 28 марта 2023 г.</t>
  </si>
  <si>
    <t>1075</t>
  </si>
  <si>
    <t>Плов с мясом птицы</t>
  </si>
  <si>
    <t>962</t>
  </si>
  <si>
    <t>Омлет с овощами</t>
  </si>
  <si>
    <t>96,01</t>
  </si>
  <si>
    <t>1017,01</t>
  </si>
  <si>
    <t>Суп картофельный с рыбой</t>
  </si>
  <si>
    <t>1,05</t>
  </si>
  <si>
    <t xml:space="preserve">  Помидор в нарезке</t>
  </si>
  <si>
    <t>на 29 марта 2023 г.</t>
  </si>
  <si>
    <t>1131</t>
  </si>
  <si>
    <t>Шницель из мяса</t>
  </si>
  <si>
    <t>1058</t>
  </si>
  <si>
    <t>Суп Крестьянский с крупой, сметаной</t>
  </si>
  <si>
    <t>12,01</t>
  </si>
  <si>
    <t>Салат из свежих огурцов с маслом растительным</t>
  </si>
  <si>
    <t>на 30 марта 2023 г.</t>
  </si>
  <si>
    <t>1057</t>
  </si>
  <si>
    <t>Котлета из мяса кур Школьная</t>
  </si>
  <si>
    <t>1098</t>
  </si>
  <si>
    <t>Суп из сборных овощей с зеленым горошком, со сметаной</t>
  </si>
  <si>
    <t>на 31 марта 2023 г.</t>
  </si>
  <si>
    <t>444</t>
  </si>
  <si>
    <t>Плов с мясом</t>
  </si>
  <si>
    <t>Борщ с капустой и картофелем со сметаной*</t>
  </si>
  <si>
    <t>250/10</t>
  </si>
  <si>
    <t>Понедельник 1</t>
  </si>
  <si>
    <t>Вторник 2</t>
  </si>
  <si>
    <t>Среда 1</t>
  </si>
  <si>
    <t>Вторник 1</t>
  </si>
  <si>
    <t xml:space="preserve">Гуляш из свинины </t>
  </si>
  <si>
    <t xml:space="preserve">Гуляш из говядины </t>
  </si>
  <si>
    <t>Пятница 1</t>
  </si>
  <si>
    <t>Фрукт (Апельсин)</t>
  </si>
  <si>
    <t>Понедельник 2</t>
  </si>
  <si>
    <t>Каша пшенная вязкая и маслом сливочным</t>
  </si>
  <si>
    <t xml:space="preserve">Голубцы ленивые </t>
  </si>
  <si>
    <t>Среда 2</t>
  </si>
  <si>
    <t>200/7</t>
  </si>
  <si>
    <t>Птица, тушенная (замена)</t>
  </si>
  <si>
    <t>100/20</t>
  </si>
  <si>
    <t xml:space="preserve">Бефстроганов* </t>
  </si>
  <si>
    <t>Четверг 2</t>
  </si>
  <si>
    <t>Пятница 2</t>
  </si>
  <si>
    <t xml:space="preserve">Борщ с капустой,картофелем </t>
  </si>
  <si>
    <t>Борщ с капустой,картофелем</t>
  </si>
  <si>
    <t>Котлета Диетическая из курицы</t>
  </si>
  <si>
    <t>Биточек паровой куриный</t>
  </si>
  <si>
    <t>Свинина  в кисло-сладком соусе*</t>
  </si>
  <si>
    <t>Свинина в кисло-сладком соусе*</t>
  </si>
  <si>
    <t xml:space="preserve">Шницель Нежный </t>
  </si>
  <si>
    <t>Тефтели с рисом, с соусом</t>
  </si>
  <si>
    <t xml:space="preserve">Картофельное пюре </t>
  </si>
  <si>
    <t>Птица отварная</t>
  </si>
  <si>
    <t xml:space="preserve">Масло (порциями) </t>
  </si>
  <si>
    <t>Биточки Уральские</t>
  </si>
  <si>
    <t xml:space="preserve">Курица тушеная </t>
  </si>
  <si>
    <t>Биточек городской с соусом</t>
  </si>
  <si>
    <t>пятница4</t>
  </si>
  <si>
    <t xml:space="preserve">Биточек  куриный </t>
  </si>
  <si>
    <t xml:space="preserve">Фрукт </t>
  </si>
  <si>
    <t xml:space="preserve">Гуляш из  свинины </t>
  </si>
  <si>
    <t xml:space="preserve">Компот из яблок </t>
  </si>
  <si>
    <t xml:space="preserve">Компот из свежих плодов </t>
  </si>
  <si>
    <t>Вторник 3</t>
  </si>
  <si>
    <t>Среда 3</t>
  </si>
  <si>
    <t>Четверг 3</t>
  </si>
  <si>
    <t>Пятница 3</t>
  </si>
  <si>
    <t>Понедельник 4</t>
  </si>
  <si>
    <t>Вторник 4</t>
  </si>
  <si>
    <t>Среда 4</t>
  </si>
  <si>
    <t>Четверг 4</t>
  </si>
  <si>
    <t xml:space="preserve">Биточек школьный </t>
  </si>
  <si>
    <t>Понедельник 3</t>
  </si>
  <si>
    <t>Салат из отварного картофеля с зеленым горошком</t>
  </si>
  <si>
    <t>1 025</t>
  </si>
  <si>
    <t>Котлета рыбная Лада из горбуши</t>
  </si>
  <si>
    <t>Суфле рыбное  из горбуши</t>
  </si>
  <si>
    <t>Суфле рыбное из горбуши</t>
  </si>
  <si>
    <t>Котлета рыбная "Лада" из горбуши</t>
  </si>
</sst>
</file>

<file path=xl/styles.xml><?xml version="1.0" encoding="utf-8"?>
<styleSheet xmlns="http://schemas.openxmlformats.org/spreadsheetml/2006/main">
  <fonts count="10">
    <font>
      <sz val="8"/>
      <name val="Arial"/>
    </font>
    <font>
      <sz val="10"/>
      <name val="Arial"/>
      <family val="2"/>
      <charset val="204"/>
    </font>
    <font>
      <b/>
      <sz val="10"/>
      <name val="Arial Narrow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7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2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4" fontId="3" fillId="0" borderId="2" xfId="0" applyNumberFormat="1" applyFont="1" applyBorder="1" applyAlignment="1">
      <alignment horizontal="right"/>
    </xf>
    <xf numFmtId="0" fontId="1" fillId="0" borderId="1" xfId="0" applyFont="1" applyBorder="1"/>
    <xf numFmtId="0" fontId="2" fillId="0" borderId="0" xfId="0" applyFont="1"/>
    <xf numFmtId="0" fontId="3" fillId="0" borderId="3" xfId="0" applyFont="1" applyBorder="1"/>
    <xf numFmtId="0" fontId="4" fillId="0" borderId="2" xfId="0" applyFont="1" applyBorder="1"/>
    <xf numFmtId="0" fontId="1" fillId="0" borderId="2" xfId="0" applyFont="1" applyBorder="1"/>
    <xf numFmtId="0" fontId="3" fillId="0" borderId="2" xfId="0" applyFont="1" applyBorder="1"/>
    <xf numFmtId="2" fontId="5" fillId="0" borderId="2" xfId="0" applyNumberFormat="1" applyFont="1" applyBorder="1" applyAlignment="1">
      <alignment horizontal="right" vertical="center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right" vertical="center"/>
    </xf>
    <xf numFmtId="0" fontId="6" fillId="0" borderId="0" xfId="0" applyFont="1"/>
    <xf numFmtId="0" fontId="8" fillId="0" borderId="2" xfId="0" applyFont="1" applyBorder="1"/>
    <xf numFmtId="2" fontId="8" fillId="0" borderId="2" xfId="0" applyNumberFormat="1" applyFont="1" applyBorder="1" applyAlignment="1">
      <alignment horizontal="right" vertical="center"/>
    </xf>
    <xf numFmtId="0" fontId="1" fillId="2" borderId="2" xfId="0" applyFont="1" applyFill="1" applyBorder="1" applyAlignment="1">
      <alignment horizontal="left"/>
    </xf>
    <xf numFmtId="0" fontId="8" fillId="2" borderId="2" xfId="0" applyFont="1" applyFill="1" applyBorder="1"/>
    <xf numFmtId="0" fontId="8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right" vertical="center"/>
    </xf>
    <xf numFmtId="2" fontId="8" fillId="2" borderId="2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right" vertical="center"/>
    </xf>
    <xf numFmtId="0" fontId="1" fillId="0" borderId="2" xfId="0" applyFont="1" applyFill="1" applyBorder="1"/>
    <xf numFmtId="0" fontId="6" fillId="0" borderId="0" xfId="0" applyFont="1" applyFill="1" applyAlignment="1">
      <alignment horizontal="left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left"/>
    </xf>
    <xf numFmtId="0" fontId="6" fillId="0" borderId="0" xfId="0" applyFont="1" applyFill="1"/>
    <xf numFmtId="0" fontId="1" fillId="0" borderId="1" xfId="0" applyFont="1" applyFill="1" applyBorder="1"/>
    <xf numFmtId="0" fontId="2" fillId="0" borderId="0" xfId="0" applyFont="1" applyFill="1"/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/>
    <xf numFmtId="0" fontId="4" fillId="0" borderId="2" xfId="0" applyFont="1" applyFill="1" applyBorder="1"/>
    <xf numFmtId="2" fontId="1" fillId="0" borderId="2" xfId="0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horizontal="center"/>
    </xf>
    <xf numFmtId="2" fontId="6" fillId="0" borderId="0" xfId="0" applyNumberFormat="1" applyFont="1" applyFill="1" applyAlignment="1">
      <alignment horizontal="left"/>
    </xf>
    <xf numFmtId="2" fontId="3" fillId="0" borderId="2" xfId="0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horizontal="left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right" vertical="center"/>
    </xf>
    <xf numFmtId="1" fontId="1" fillId="0" borderId="2" xfId="0" applyNumberFormat="1" applyFont="1" applyFill="1" applyBorder="1" applyAlignment="1">
      <alignment horizontal="right"/>
    </xf>
    <xf numFmtId="2" fontId="4" fillId="0" borderId="0" xfId="0" applyNumberFormat="1" applyFont="1" applyFill="1" applyAlignment="1">
      <alignment horizontal="right"/>
    </xf>
    <xf numFmtId="2" fontId="1" fillId="0" borderId="6" xfId="0" applyNumberFormat="1" applyFont="1" applyFill="1" applyBorder="1" applyAlignment="1">
      <alignment horizontal="right" vertical="center"/>
    </xf>
    <xf numFmtId="2" fontId="1" fillId="0" borderId="5" xfId="0" applyNumberFormat="1" applyFont="1" applyFill="1" applyBorder="1" applyAlignment="1">
      <alignment horizontal="right" vertical="center"/>
    </xf>
    <xf numFmtId="2" fontId="3" fillId="0" borderId="7" xfId="0" applyNumberFormat="1" applyFont="1" applyFill="1" applyBorder="1" applyAlignment="1">
      <alignment horizontal="right" vertical="center"/>
    </xf>
    <xf numFmtId="0" fontId="1" fillId="0" borderId="6" xfId="0" applyFont="1" applyFill="1" applyBorder="1"/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4" xfId="0" applyFont="1" applyFill="1" applyBorder="1"/>
    <xf numFmtId="0" fontId="1" fillId="0" borderId="4" xfId="0" applyFont="1" applyFill="1" applyBorder="1" applyAlignment="1">
      <alignment horizontal="center" vertical="center"/>
    </xf>
    <xf numFmtId="0" fontId="6" fillId="0" borderId="4" xfId="2" applyFont="1" applyFill="1" applyBorder="1"/>
    <xf numFmtId="0" fontId="3" fillId="0" borderId="7" xfId="0" applyFont="1" applyFill="1" applyBorder="1"/>
    <xf numFmtId="0" fontId="3" fillId="0" borderId="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7" fillId="0" borderId="4" xfId="2" applyFont="1" applyFill="1" applyBorder="1"/>
    <xf numFmtId="0" fontId="4" fillId="0" borderId="5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114300</xdr:rowOff>
    </xdr:from>
    <xdr:to>
      <xdr:col>7</xdr:col>
      <xdr:colOff>0</xdr:colOff>
      <xdr:row>5</xdr:row>
      <xdr:rowOff>104775</xdr:rowOff>
    </xdr:to>
    <xdr:sp macro="" textlink="">
      <xdr:nvSpPr>
        <xdr:cNvPr id="2" name="Имя " descr="Descr 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>
    <xdr:from>
      <xdr:col>6</xdr:col>
      <xdr:colOff>0</xdr:colOff>
      <xdr:row>0</xdr:row>
      <xdr:rowOff>209550</xdr:rowOff>
    </xdr:from>
    <xdr:to>
      <xdr:col>7</xdr:col>
      <xdr:colOff>0</xdr:colOff>
      <xdr:row>5</xdr:row>
      <xdr:rowOff>114300</xdr:rowOff>
    </xdr:to>
    <xdr:sp macro="" textlink="">
      <xdr:nvSpPr>
        <xdr:cNvPr id="3" name="Имя " descr="Descr 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>
    <xdr:from>
      <xdr:col>6</xdr:col>
      <xdr:colOff>0</xdr:colOff>
      <xdr:row>44</xdr:row>
      <xdr:rowOff>114300</xdr:rowOff>
    </xdr:from>
    <xdr:to>
      <xdr:col>7</xdr:col>
      <xdr:colOff>0</xdr:colOff>
      <xdr:row>49</xdr:row>
      <xdr:rowOff>104775</xdr:rowOff>
    </xdr:to>
    <xdr:sp macro="" textlink="">
      <xdr:nvSpPr>
        <xdr:cNvPr id="4" name="Имя " descr="Descr 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>
    <xdr:from>
      <xdr:col>6</xdr:col>
      <xdr:colOff>0</xdr:colOff>
      <xdr:row>44</xdr:row>
      <xdr:rowOff>209550</xdr:rowOff>
    </xdr:from>
    <xdr:to>
      <xdr:col>7</xdr:col>
      <xdr:colOff>0</xdr:colOff>
      <xdr:row>49</xdr:row>
      <xdr:rowOff>114300</xdr:rowOff>
    </xdr:to>
    <xdr:sp macro="" textlink="">
      <xdr:nvSpPr>
        <xdr:cNvPr id="5" name="Имя " descr="Descr 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>
    <xdr:from>
      <xdr:col>6</xdr:col>
      <xdr:colOff>0</xdr:colOff>
      <xdr:row>87</xdr:row>
      <xdr:rowOff>114300</xdr:rowOff>
    </xdr:from>
    <xdr:to>
      <xdr:col>7</xdr:col>
      <xdr:colOff>0</xdr:colOff>
      <xdr:row>92</xdr:row>
      <xdr:rowOff>104775</xdr:rowOff>
    </xdr:to>
    <xdr:sp macro="" textlink="">
      <xdr:nvSpPr>
        <xdr:cNvPr id="6" name="Имя " descr="Descr 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>
    <xdr:from>
      <xdr:col>6</xdr:col>
      <xdr:colOff>0</xdr:colOff>
      <xdr:row>87</xdr:row>
      <xdr:rowOff>209550</xdr:rowOff>
    </xdr:from>
    <xdr:to>
      <xdr:col>7</xdr:col>
      <xdr:colOff>0</xdr:colOff>
      <xdr:row>92</xdr:row>
      <xdr:rowOff>114300</xdr:rowOff>
    </xdr:to>
    <xdr:sp macro="" textlink="">
      <xdr:nvSpPr>
        <xdr:cNvPr id="7" name="Имя " descr="Descr 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>
    <xdr:from>
      <xdr:col>6</xdr:col>
      <xdr:colOff>0</xdr:colOff>
      <xdr:row>128</xdr:row>
      <xdr:rowOff>114300</xdr:rowOff>
    </xdr:from>
    <xdr:to>
      <xdr:col>7</xdr:col>
      <xdr:colOff>0</xdr:colOff>
      <xdr:row>133</xdr:row>
      <xdr:rowOff>104775</xdr:rowOff>
    </xdr:to>
    <xdr:sp macro="" textlink="">
      <xdr:nvSpPr>
        <xdr:cNvPr id="8" name="Имя " descr="Descr 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>
    <xdr:from>
      <xdr:col>6</xdr:col>
      <xdr:colOff>0</xdr:colOff>
      <xdr:row>128</xdr:row>
      <xdr:rowOff>209550</xdr:rowOff>
    </xdr:from>
    <xdr:to>
      <xdr:col>7</xdr:col>
      <xdr:colOff>0</xdr:colOff>
      <xdr:row>133</xdr:row>
      <xdr:rowOff>114300</xdr:rowOff>
    </xdr:to>
    <xdr:sp macro="" textlink="">
      <xdr:nvSpPr>
        <xdr:cNvPr id="9" name="Имя " descr="Descr 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>
    <xdr:from>
      <xdr:col>6</xdr:col>
      <xdr:colOff>0</xdr:colOff>
      <xdr:row>170</xdr:row>
      <xdr:rowOff>114300</xdr:rowOff>
    </xdr:from>
    <xdr:to>
      <xdr:col>7</xdr:col>
      <xdr:colOff>0</xdr:colOff>
      <xdr:row>175</xdr:row>
      <xdr:rowOff>104775</xdr:rowOff>
    </xdr:to>
    <xdr:sp macro="" textlink="">
      <xdr:nvSpPr>
        <xdr:cNvPr id="10" name="Имя " descr="Descr 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>
    <xdr:from>
      <xdr:col>6</xdr:col>
      <xdr:colOff>0</xdr:colOff>
      <xdr:row>170</xdr:row>
      <xdr:rowOff>209550</xdr:rowOff>
    </xdr:from>
    <xdr:to>
      <xdr:col>7</xdr:col>
      <xdr:colOff>0</xdr:colOff>
      <xdr:row>175</xdr:row>
      <xdr:rowOff>114300</xdr:rowOff>
    </xdr:to>
    <xdr:sp macro="" textlink="">
      <xdr:nvSpPr>
        <xdr:cNvPr id="11" name="Имя " descr="Descr 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>
    <xdr:from>
      <xdr:col>6</xdr:col>
      <xdr:colOff>0</xdr:colOff>
      <xdr:row>212</xdr:row>
      <xdr:rowOff>114300</xdr:rowOff>
    </xdr:from>
    <xdr:to>
      <xdr:col>7</xdr:col>
      <xdr:colOff>0</xdr:colOff>
      <xdr:row>217</xdr:row>
      <xdr:rowOff>104775</xdr:rowOff>
    </xdr:to>
    <xdr:sp macro="" textlink="">
      <xdr:nvSpPr>
        <xdr:cNvPr id="12" name="Имя " descr="Descr 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>
    <xdr:from>
      <xdr:col>6</xdr:col>
      <xdr:colOff>0</xdr:colOff>
      <xdr:row>212</xdr:row>
      <xdr:rowOff>209550</xdr:rowOff>
    </xdr:from>
    <xdr:to>
      <xdr:col>7</xdr:col>
      <xdr:colOff>0</xdr:colOff>
      <xdr:row>217</xdr:row>
      <xdr:rowOff>114300</xdr:rowOff>
    </xdr:to>
    <xdr:sp macro="" textlink="">
      <xdr:nvSpPr>
        <xdr:cNvPr id="13" name="Имя " descr="Descr 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>
    <xdr:from>
      <xdr:col>6</xdr:col>
      <xdr:colOff>0</xdr:colOff>
      <xdr:row>256</xdr:row>
      <xdr:rowOff>114300</xdr:rowOff>
    </xdr:from>
    <xdr:to>
      <xdr:col>7</xdr:col>
      <xdr:colOff>0</xdr:colOff>
      <xdr:row>261</xdr:row>
      <xdr:rowOff>104775</xdr:rowOff>
    </xdr:to>
    <xdr:sp macro="" textlink="">
      <xdr:nvSpPr>
        <xdr:cNvPr id="14" name="Имя " descr="Descr 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>
    <xdr:from>
      <xdr:col>6</xdr:col>
      <xdr:colOff>0</xdr:colOff>
      <xdr:row>256</xdr:row>
      <xdr:rowOff>209550</xdr:rowOff>
    </xdr:from>
    <xdr:to>
      <xdr:col>7</xdr:col>
      <xdr:colOff>0</xdr:colOff>
      <xdr:row>261</xdr:row>
      <xdr:rowOff>114300</xdr:rowOff>
    </xdr:to>
    <xdr:sp macro="" textlink="">
      <xdr:nvSpPr>
        <xdr:cNvPr id="15" name="Имя " descr="Descr 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>
    <xdr:from>
      <xdr:col>6</xdr:col>
      <xdr:colOff>0</xdr:colOff>
      <xdr:row>302</xdr:row>
      <xdr:rowOff>114300</xdr:rowOff>
    </xdr:from>
    <xdr:to>
      <xdr:col>7</xdr:col>
      <xdr:colOff>0</xdr:colOff>
      <xdr:row>307</xdr:row>
      <xdr:rowOff>104775</xdr:rowOff>
    </xdr:to>
    <xdr:sp macro="" textlink="">
      <xdr:nvSpPr>
        <xdr:cNvPr id="16" name="Имя " descr="Descr 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>
    <xdr:from>
      <xdr:col>6</xdr:col>
      <xdr:colOff>0</xdr:colOff>
      <xdr:row>302</xdr:row>
      <xdr:rowOff>209550</xdr:rowOff>
    </xdr:from>
    <xdr:to>
      <xdr:col>7</xdr:col>
      <xdr:colOff>0</xdr:colOff>
      <xdr:row>307</xdr:row>
      <xdr:rowOff>114300</xdr:rowOff>
    </xdr:to>
    <xdr:sp macro="" textlink="">
      <xdr:nvSpPr>
        <xdr:cNvPr id="17" name="Имя " descr="Descr 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>
    <xdr:from>
      <xdr:col>6</xdr:col>
      <xdr:colOff>0</xdr:colOff>
      <xdr:row>344</xdr:row>
      <xdr:rowOff>114300</xdr:rowOff>
    </xdr:from>
    <xdr:to>
      <xdr:col>7</xdr:col>
      <xdr:colOff>0</xdr:colOff>
      <xdr:row>349</xdr:row>
      <xdr:rowOff>104775</xdr:rowOff>
    </xdr:to>
    <xdr:sp macro="" textlink="">
      <xdr:nvSpPr>
        <xdr:cNvPr id="18" name="Имя " descr="Descr 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>
    <xdr:from>
      <xdr:col>6</xdr:col>
      <xdr:colOff>0</xdr:colOff>
      <xdr:row>344</xdr:row>
      <xdr:rowOff>209550</xdr:rowOff>
    </xdr:from>
    <xdr:to>
      <xdr:col>7</xdr:col>
      <xdr:colOff>0</xdr:colOff>
      <xdr:row>349</xdr:row>
      <xdr:rowOff>114300</xdr:rowOff>
    </xdr:to>
    <xdr:sp macro="" textlink="">
      <xdr:nvSpPr>
        <xdr:cNvPr id="19" name="Имя " descr="Descr 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>
    <xdr:from>
      <xdr:col>6</xdr:col>
      <xdr:colOff>0</xdr:colOff>
      <xdr:row>387</xdr:row>
      <xdr:rowOff>114300</xdr:rowOff>
    </xdr:from>
    <xdr:to>
      <xdr:col>7</xdr:col>
      <xdr:colOff>0</xdr:colOff>
      <xdr:row>392</xdr:row>
      <xdr:rowOff>104775</xdr:rowOff>
    </xdr:to>
    <xdr:sp macro="" textlink="">
      <xdr:nvSpPr>
        <xdr:cNvPr id="20" name="Имя " descr="Descr 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>
    <xdr:from>
      <xdr:col>6</xdr:col>
      <xdr:colOff>0</xdr:colOff>
      <xdr:row>387</xdr:row>
      <xdr:rowOff>209550</xdr:rowOff>
    </xdr:from>
    <xdr:to>
      <xdr:col>7</xdr:col>
      <xdr:colOff>0</xdr:colOff>
      <xdr:row>392</xdr:row>
      <xdr:rowOff>114300</xdr:rowOff>
    </xdr:to>
    <xdr:sp macro="" textlink="">
      <xdr:nvSpPr>
        <xdr:cNvPr id="21" name="Имя " descr="Descr 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 editAs="oneCell">
    <xdr:from>
      <xdr:col>6</xdr:col>
      <xdr:colOff>0</xdr:colOff>
      <xdr:row>0</xdr:row>
      <xdr:rowOff>114300</xdr:rowOff>
    </xdr:from>
    <xdr:to>
      <xdr:col>12</xdr:col>
      <xdr:colOff>28575</xdr:colOff>
      <xdr:row>5</xdr:row>
      <xdr:rowOff>104775</xdr:rowOff>
    </xdr:to>
    <xdr:pic>
      <xdr:nvPicPr>
        <xdr:cNvPr id="1025" name="Имя " descr="Descr 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95625" y="114300"/>
          <a:ext cx="3895725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114300</xdr:rowOff>
    </xdr:from>
    <xdr:to>
      <xdr:col>12</xdr:col>
      <xdr:colOff>28575</xdr:colOff>
      <xdr:row>5</xdr:row>
      <xdr:rowOff>104775</xdr:rowOff>
    </xdr:to>
    <xdr:pic>
      <xdr:nvPicPr>
        <xdr:cNvPr id="1026" name="Picture 2" descr="Descr 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95625" y="114300"/>
          <a:ext cx="3895725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114300</xdr:rowOff>
    </xdr:from>
    <xdr:to>
      <xdr:col>12</xdr:col>
      <xdr:colOff>28575</xdr:colOff>
      <xdr:row>5</xdr:row>
      <xdr:rowOff>104775</xdr:rowOff>
    </xdr:to>
    <xdr:pic>
      <xdr:nvPicPr>
        <xdr:cNvPr id="1027" name="Picture 3" descr="Descr ">
          <a:extLst>
            <a:ext uri="{FF2B5EF4-FFF2-40B4-BE49-F238E27FC236}">
              <a16:creationId xmlns="" xmlns:a16="http://schemas.microsoft.com/office/drawing/2014/main" id="{00000000-0008-0000-0000-000003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95625" y="114300"/>
          <a:ext cx="3895725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114300</xdr:rowOff>
    </xdr:from>
    <xdr:to>
      <xdr:col>12</xdr:col>
      <xdr:colOff>28575</xdr:colOff>
      <xdr:row>5</xdr:row>
      <xdr:rowOff>104775</xdr:rowOff>
    </xdr:to>
    <xdr:pic>
      <xdr:nvPicPr>
        <xdr:cNvPr id="1028" name="Picture 4" descr="Descr 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95625" y="114300"/>
          <a:ext cx="3895725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114300</xdr:rowOff>
    </xdr:from>
    <xdr:to>
      <xdr:col>12</xdr:col>
      <xdr:colOff>28575</xdr:colOff>
      <xdr:row>5</xdr:row>
      <xdr:rowOff>104775</xdr:rowOff>
    </xdr:to>
    <xdr:pic>
      <xdr:nvPicPr>
        <xdr:cNvPr id="1029" name="Picture 5" descr="Descr ">
          <a:extLst>
            <a:ext uri="{FF2B5EF4-FFF2-40B4-BE49-F238E27FC236}">
              <a16:creationId xmlns="" xmlns:a16="http://schemas.microsoft.com/office/drawing/2014/main" id="{00000000-0008-0000-0000-000005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95625" y="114300"/>
          <a:ext cx="3895725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114300</xdr:rowOff>
    </xdr:from>
    <xdr:to>
      <xdr:col>12</xdr:col>
      <xdr:colOff>28575</xdr:colOff>
      <xdr:row>5</xdr:row>
      <xdr:rowOff>104775</xdr:rowOff>
    </xdr:to>
    <xdr:pic>
      <xdr:nvPicPr>
        <xdr:cNvPr id="1030" name="Picture 6" descr="Descr ">
          <a:extLst>
            <a:ext uri="{FF2B5EF4-FFF2-40B4-BE49-F238E27FC236}">
              <a16:creationId xmlns="" xmlns:a16="http://schemas.microsoft.com/office/drawing/2014/main" id="{00000000-0008-0000-0000-000006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95625" y="114300"/>
          <a:ext cx="3895725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114300</xdr:rowOff>
    </xdr:from>
    <xdr:to>
      <xdr:col>12</xdr:col>
      <xdr:colOff>28575</xdr:colOff>
      <xdr:row>5</xdr:row>
      <xdr:rowOff>104775</xdr:rowOff>
    </xdr:to>
    <xdr:pic>
      <xdr:nvPicPr>
        <xdr:cNvPr id="1031" name="Picture 7" descr="Descr ">
          <a:extLst>
            <a:ext uri="{FF2B5EF4-FFF2-40B4-BE49-F238E27FC236}">
              <a16:creationId xmlns="" xmlns:a16="http://schemas.microsoft.com/office/drawing/2014/main" id="{00000000-0008-0000-0000-000007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95625" y="114300"/>
          <a:ext cx="3895725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114300</xdr:rowOff>
    </xdr:from>
    <xdr:to>
      <xdr:col>12</xdr:col>
      <xdr:colOff>28575</xdr:colOff>
      <xdr:row>5</xdr:row>
      <xdr:rowOff>104775</xdr:rowOff>
    </xdr:to>
    <xdr:pic>
      <xdr:nvPicPr>
        <xdr:cNvPr id="1032" name="Picture 8" descr="Descr ">
          <a:extLst>
            <a:ext uri="{FF2B5EF4-FFF2-40B4-BE49-F238E27FC236}">
              <a16:creationId xmlns="" xmlns:a16="http://schemas.microsoft.com/office/drawing/2014/main" id="{00000000-0008-0000-0000-000008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95625" y="114300"/>
          <a:ext cx="3895725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114300</xdr:rowOff>
    </xdr:from>
    <xdr:to>
      <xdr:col>12</xdr:col>
      <xdr:colOff>28575</xdr:colOff>
      <xdr:row>5</xdr:row>
      <xdr:rowOff>104775</xdr:rowOff>
    </xdr:to>
    <xdr:pic>
      <xdr:nvPicPr>
        <xdr:cNvPr id="1033" name="Picture 9" descr="Descr ">
          <a:extLst>
            <a:ext uri="{FF2B5EF4-FFF2-40B4-BE49-F238E27FC236}">
              <a16:creationId xmlns="" xmlns:a16="http://schemas.microsoft.com/office/drawing/2014/main" id="{00000000-0008-0000-0000-000009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95625" y="114300"/>
          <a:ext cx="3895725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114300</xdr:rowOff>
    </xdr:from>
    <xdr:to>
      <xdr:col>12</xdr:col>
      <xdr:colOff>28575</xdr:colOff>
      <xdr:row>5</xdr:row>
      <xdr:rowOff>104775</xdr:rowOff>
    </xdr:to>
    <xdr:pic>
      <xdr:nvPicPr>
        <xdr:cNvPr id="1034" name="Picture 10" descr="Descr ">
          <a:extLst>
            <a:ext uri="{FF2B5EF4-FFF2-40B4-BE49-F238E27FC236}">
              <a16:creationId xmlns="" xmlns:a16="http://schemas.microsoft.com/office/drawing/2014/main" id="{00000000-0008-0000-0000-00000A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95625" y="114300"/>
          <a:ext cx="3895725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114300</xdr:rowOff>
    </xdr:from>
    <xdr:to>
      <xdr:col>12</xdr:col>
      <xdr:colOff>28575</xdr:colOff>
      <xdr:row>5</xdr:row>
      <xdr:rowOff>104775</xdr:rowOff>
    </xdr:to>
    <xdr:pic>
      <xdr:nvPicPr>
        <xdr:cNvPr id="1035" name="Picture 11" descr="Descr ">
          <a:extLst>
            <a:ext uri="{FF2B5EF4-FFF2-40B4-BE49-F238E27FC236}">
              <a16:creationId xmlns="" xmlns:a16="http://schemas.microsoft.com/office/drawing/2014/main" id="{00000000-0008-0000-0000-00000B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95625" y="114300"/>
          <a:ext cx="3895725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114300</xdr:rowOff>
    </xdr:from>
    <xdr:to>
      <xdr:col>12</xdr:col>
      <xdr:colOff>28575</xdr:colOff>
      <xdr:row>5</xdr:row>
      <xdr:rowOff>104775</xdr:rowOff>
    </xdr:to>
    <xdr:pic>
      <xdr:nvPicPr>
        <xdr:cNvPr id="1036" name="Picture 12" descr="Descr 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95625" y="114300"/>
          <a:ext cx="3895725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114300</xdr:rowOff>
    </xdr:from>
    <xdr:to>
      <xdr:col>12</xdr:col>
      <xdr:colOff>28575</xdr:colOff>
      <xdr:row>5</xdr:row>
      <xdr:rowOff>104775</xdr:rowOff>
    </xdr:to>
    <xdr:pic>
      <xdr:nvPicPr>
        <xdr:cNvPr id="1037" name="Picture 13" descr="Descr ">
          <a:extLst>
            <a:ext uri="{FF2B5EF4-FFF2-40B4-BE49-F238E27FC236}">
              <a16:creationId xmlns="" xmlns:a16="http://schemas.microsoft.com/office/drawing/2014/main" id="{00000000-0008-0000-0000-00000D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95625" y="114300"/>
          <a:ext cx="3895725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114300</xdr:rowOff>
    </xdr:from>
    <xdr:to>
      <xdr:col>12</xdr:col>
      <xdr:colOff>28575</xdr:colOff>
      <xdr:row>5</xdr:row>
      <xdr:rowOff>104775</xdr:rowOff>
    </xdr:to>
    <xdr:pic>
      <xdr:nvPicPr>
        <xdr:cNvPr id="1038" name="Picture 14" descr="Descr 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95625" y="114300"/>
          <a:ext cx="3895725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114300</xdr:rowOff>
    </xdr:from>
    <xdr:to>
      <xdr:col>12</xdr:col>
      <xdr:colOff>28575</xdr:colOff>
      <xdr:row>5</xdr:row>
      <xdr:rowOff>104775</xdr:rowOff>
    </xdr:to>
    <xdr:pic>
      <xdr:nvPicPr>
        <xdr:cNvPr id="1039" name="Picture 15" descr="Descr ">
          <a:extLst>
            <a:ext uri="{FF2B5EF4-FFF2-40B4-BE49-F238E27FC236}">
              <a16:creationId xmlns="" xmlns:a16="http://schemas.microsoft.com/office/drawing/2014/main" id="{00000000-0008-0000-0000-00000F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95625" y="114300"/>
          <a:ext cx="3895725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114300</xdr:rowOff>
    </xdr:from>
    <xdr:to>
      <xdr:col>7</xdr:col>
      <xdr:colOff>0</xdr:colOff>
      <xdr:row>6</xdr:row>
      <xdr:rowOff>104775</xdr:rowOff>
    </xdr:to>
    <xdr:sp macro="" textlink="">
      <xdr:nvSpPr>
        <xdr:cNvPr id="2" name="Имя " descr="Descr 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7505700" y="2543175"/>
          <a:ext cx="3895725" cy="1743075"/>
        </a:xfrm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>
    <xdr:from>
      <xdr:col>6</xdr:col>
      <xdr:colOff>0</xdr:colOff>
      <xdr:row>46</xdr:row>
      <xdr:rowOff>114300</xdr:rowOff>
    </xdr:from>
    <xdr:to>
      <xdr:col>7</xdr:col>
      <xdr:colOff>0</xdr:colOff>
      <xdr:row>51</xdr:row>
      <xdr:rowOff>104775</xdr:rowOff>
    </xdr:to>
    <xdr:sp macro="" textlink="">
      <xdr:nvSpPr>
        <xdr:cNvPr id="3" name="Имя " descr="Descr 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/>
      </xdr:nvSpPr>
      <xdr:spPr>
        <a:xfrm>
          <a:off x="7505700" y="11049000"/>
          <a:ext cx="3895725" cy="1743075"/>
        </a:xfrm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>
    <xdr:from>
      <xdr:col>6</xdr:col>
      <xdr:colOff>0</xdr:colOff>
      <xdr:row>46</xdr:row>
      <xdr:rowOff>209550</xdr:rowOff>
    </xdr:from>
    <xdr:to>
      <xdr:col>7</xdr:col>
      <xdr:colOff>0</xdr:colOff>
      <xdr:row>51</xdr:row>
      <xdr:rowOff>114300</xdr:rowOff>
    </xdr:to>
    <xdr:sp macro="" textlink="">
      <xdr:nvSpPr>
        <xdr:cNvPr id="4" name="Имя " descr="Descr 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/>
      </xdr:nvSpPr>
      <xdr:spPr>
        <a:xfrm>
          <a:off x="7172325" y="11144250"/>
          <a:ext cx="4000500" cy="1657350"/>
        </a:xfrm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>
    <xdr:from>
      <xdr:col>6</xdr:col>
      <xdr:colOff>0</xdr:colOff>
      <xdr:row>89</xdr:row>
      <xdr:rowOff>114300</xdr:rowOff>
    </xdr:from>
    <xdr:to>
      <xdr:col>7</xdr:col>
      <xdr:colOff>0</xdr:colOff>
      <xdr:row>94</xdr:row>
      <xdr:rowOff>104775</xdr:rowOff>
    </xdr:to>
    <xdr:sp macro="" textlink="">
      <xdr:nvSpPr>
        <xdr:cNvPr id="5" name="Имя " descr="Descr 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7505700" y="19069050"/>
          <a:ext cx="3895725" cy="1743075"/>
        </a:xfrm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>
    <xdr:from>
      <xdr:col>6</xdr:col>
      <xdr:colOff>0</xdr:colOff>
      <xdr:row>89</xdr:row>
      <xdr:rowOff>209550</xdr:rowOff>
    </xdr:from>
    <xdr:to>
      <xdr:col>7</xdr:col>
      <xdr:colOff>0</xdr:colOff>
      <xdr:row>94</xdr:row>
      <xdr:rowOff>114300</xdr:rowOff>
    </xdr:to>
    <xdr:sp macro="" textlink="">
      <xdr:nvSpPr>
        <xdr:cNvPr id="6" name="Имя " descr="Descr 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/>
      </xdr:nvSpPr>
      <xdr:spPr>
        <a:xfrm>
          <a:off x="7172325" y="19164300"/>
          <a:ext cx="4000500" cy="1657350"/>
        </a:xfrm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>
    <xdr:from>
      <xdr:col>6</xdr:col>
      <xdr:colOff>0</xdr:colOff>
      <xdr:row>130</xdr:row>
      <xdr:rowOff>114300</xdr:rowOff>
    </xdr:from>
    <xdr:to>
      <xdr:col>7</xdr:col>
      <xdr:colOff>0</xdr:colOff>
      <xdr:row>135</xdr:row>
      <xdr:rowOff>104775</xdr:rowOff>
    </xdr:to>
    <xdr:sp macro="" textlink="">
      <xdr:nvSpPr>
        <xdr:cNvPr id="7" name="Имя " descr="Descr 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/>
      </xdr:nvSpPr>
      <xdr:spPr>
        <a:xfrm>
          <a:off x="7505700" y="26765250"/>
          <a:ext cx="3895725" cy="1743075"/>
        </a:xfrm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>
    <xdr:from>
      <xdr:col>6</xdr:col>
      <xdr:colOff>0</xdr:colOff>
      <xdr:row>130</xdr:row>
      <xdr:rowOff>209550</xdr:rowOff>
    </xdr:from>
    <xdr:to>
      <xdr:col>7</xdr:col>
      <xdr:colOff>0</xdr:colOff>
      <xdr:row>135</xdr:row>
      <xdr:rowOff>114300</xdr:rowOff>
    </xdr:to>
    <xdr:sp macro="" textlink="">
      <xdr:nvSpPr>
        <xdr:cNvPr id="8" name="Имя " descr="Descr 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/>
      </xdr:nvSpPr>
      <xdr:spPr>
        <a:xfrm>
          <a:off x="7172325" y="26860500"/>
          <a:ext cx="4000500" cy="1657350"/>
        </a:xfrm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>
    <xdr:from>
      <xdr:col>6</xdr:col>
      <xdr:colOff>0</xdr:colOff>
      <xdr:row>173</xdr:row>
      <xdr:rowOff>114300</xdr:rowOff>
    </xdr:from>
    <xdr:to>
      <xdr:col>7</xdr:col>
      <xdr:colOff>0</xdr:colOff>
      <xdr:row>178</xdr:row>
      <xdr:rowOff>104775</xdr:rowOff>
    </xdr:to>
    <xdr:sp macro="" textlink="">
      <xdr:nvSpPr>
        <xdr:cNvPr id="9" name="Имя " descr="Descr 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>
          <a:off x="7505700" y="34785300"/>
          <a:ext cx="3895725" cy="1743075"/>
        </a:xfrm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>
    <xdr:from>
      <xdr:col>6</xdr:col>
      <xdr:colOff>0</xdr:colOff>
      <xdr:row>173</xdr:row>
      <xdr:rowOff>209550</xdr:rowOff>
    </xdr:from>
    <xdr:to>
      <xdr:col>7</xdr:col>
      <xdr:colOff>0</xdr:colOff>
      <xdr:row>178</xdr:row>
      <xdr:rowOff>114300</xdr:rowOff>
    </xdr:to>
    <xdr:sp macro="" textlink="">
      <xdr:nvSpPr>
        <xdr:cNvPr id="10" name="Имя " descr="Descr 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/>
      </xdr:nvSpPr>
      <xdr:spPr>
        <a:xfrm>
          <a:off x="7172325" y="34880550"/>
          <a:ext cx="4000500" cy="1657350"/>
        </a:xfrm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>
    <xdr:from>
      <xdr:col>6</xdr:col>
      <xdr:colOff>0</xdr:colOff>
      <xdr:row>212</xdr:row>
      <xdr:rowOff>114300</xdr:rowOff>
    </xdr:from>
    <xdr:to>
      <xdr:col>7</xdr:col>
      <xdr:colOff>0</xdr:colOff>
      <xdr:row>217</xdr:row>
      <xdr:rowOff>104775</xdr:rowOff>
    </xdr:to>
    <xdr:sp macro="" textlink="">
      <xdr:nvSpPr>
        <xdr:cNvPr id="11" name="Имя " descr="Descr 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/>
      </xdr:nvSpPr>
      <xdr:spPr>
        <a:xfrm>
          <a:off x="7505700" y="42157650"/>
          <a:ext cx="3895725" cy="1743075"/>
        </a:xfrm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>
    <xdr:from>
      <xdr:col>6</xdr:col>
      <xdr:colOff>0</xdr:colOff>
      <xdr:row>212</xdr:row>
      <xdr:rowOff>209550</xdr:rowOff>
    </xdr:from>
    <xdr:to>
      <xdr:col>7</xdr:col>
      <xdr:colOff>0</xdr:colOff>
      <xdr:row>217</xdr:row>
      <xdr:rowOff>114300</xdr:rowOff>
    </xdr:to>
    <xdr:sp macro="" textlink="">
      <xdr:nvSpPr>
        <xdr:cNvPr id="12" name="Имя " descr="Descr 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/>
      </xdr:nvSpPr>
      <xdr:spPr>
        <a:xfrm>
          <a:off x="7172325" y="42252900"/>
          <a:ext cx="4000500" cy="1657350"/>
        </a:xfrm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>
    <xdr:from>
      <xdr:col>6</xdr:col>
      <xdr:colOff>0</xdr:colOff>
      <xdr:row>255</xdr:row>
      <xdr:rowOff>114300</xdr:rowOff>
    </xdr:from>
    <xdr:to>
      <xdr:col>7</xdr:col>
      <xdr:colOff>0</xdr:colOff>
      <xdr:row>260</xdr:row>
      <xdr:rowOff>104775</xdr:rowOff>
    </xdr:to>
    <xdr:sp macro="" textlink="">
      <xdr:nvSpPr>
        <xdr:cNvPr id="13" name="Имя " descr="Descr 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SpPr/>
      </xdr:nvSpPr>
      <xdr:spPr>
        <a:xfrm>
          <a:off x="7505700" y="50177700"/>
          <a:ext cx="3895725" cy="1743075"/>
        </a:xfrm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>
    <xdr:from>
      <xdr:col>6</xdr:col>
      <xdr:colOff>0</xdr:colOff>
      <xdr:row>255</xdr:row>
      <xdr:rowOff>209550</xdr:rowOff>
    </xdr:from>
    <xdr:to>
      <xdr:col>7</xdr:col>
      <xdr:colOff>0</xdr:colOff>
      <xdr:row>260</xdr:row>
      <xdr:rowOff>114300</xdr:rowOff>
    </xdr:to>
    <xdr:sp macro="" textlink="">
      <xdr:nvSpPr>
        <xdr:cNvPr id="14" name="Имя " descr="Descr 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/>
      </xdr:nvSpPr>
      <xdr:spPr>
        <a:xfrm>
          <a:off x="7172325" y="50272950"/>
          <a:ext cx="4000500" cy="1657350"/>
        </a:xfrm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>
    <xdr:from>
      <xdr:col>6</xdr:col>
      <xdr:colOff>0</xdr:colOff>
      <xdr:row>296</xdr:row>
      <xdr:rowOff>114300</xdr:rowOff>
    </xdr:from>
    <xdr:to>
      <xdr:col>7</xdr:col>
      <xdr:colOff>0</xdr:colOff>
      <xdr:row>301</xdr:row>
      <xdr:rowOff>104775</xdr:rowOff>
    </xdr:to>
    <xdr:sp macro="" textlink="">
      <xdr:nvSpPr>
        <xdr:cNvPr id="15" name="Имя " descr="Descr 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>
          <a:off x="7505700" y="57873900"/>
          <a:ext cx="3895725" cy="1743075"/>
        </a:xfrm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>
    <xdr:from>
      <xdr:col>6</xdr:col>
      <xdr:colOff>0</xdr:colOff>
      <xdr:row>296</xdr:row>
      <xdr:rowOff>209550</xdr:rowOff>
    </xdr:from>
    <xdr:to>
      <xdr:col>7</xdr:col>
      <xdr:colOff>0</xdr:colOff>
      <xdr:row>301</xdr:row>
      <xdr:rowOff>114300</xdr:rowOff>
    </xdr:to>
    <xdr:sp macro="" textlink="">
      <xdr:nvSpPr>
        <xdr:cNvPr id="16" name="Имя " descr="Descr 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SpPr/>
      </xdr:nvSpPr>
      <xdr:spPr>
        <a:xfrm>
          <a:off x="7172325" y="57969150"/>
          <a:ext cx="4000500" cy="1657350"/>
        </a:xfrm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>
    <xdr:from>
      <xdr:col>6</xdr:col>
      <xdr:colOff>0</xdr:colOff>
      <xdr:row>338</xdr:row>
      <xdr:rowOff>114300</xdr:rowOff>
    </xdr:from>
    <xdr:to>
      <xdr:col>7</xdr:col>
      <xdr:colOff>0</xdr:colOff>
      <xdr:row>343</xdr:row>
      <xdr:rowOff>104775</xdr:rowOff>
    </xdr:to>
    <xdr:sp macro="" textlink="">
      <xdr:nvSpPr>
        <xdr:cNvPr id="17" name="Имя " descr="Descr 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>
          <a:off x="7505700" y="65732025"/>
          <a:ext cx="3895725" cy="1743075"/>
        </a:xfrm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>
    <xdr:from>
      <xdr:col>6</xdr:col>
      <xdr:colOff>0</xdr:colOff>
      <xdr:row>338</xdr:row>
      <xdr:rowOff>209550</xdr:rowOff>
    </xdr:from>
    <xdr:to>
      <xdr:col>7</xdr:col>
      <xdr:colOff>0</xdr:colOff>
      <xdr:row>343</xdr:row>
      <xdr:rowOff>114300</xdr:rowOff>
    </xdr:to>
    <xdr:sp macro="" textlink="">
      <xdr:nvSpPr>
        <xdr:cNvPr id="18" name="Имя " descr="Descr 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SpPr/>
      </xdr:nvSpPr>
      <xdr:spPr>
        <a:xfrm>
          <a:off x="7172325" y="65827275"/>
          <a:ext cx="4000500" cy="1657350"/>
        </a:xfrm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>
    <xdr:from>
      <xdr:col>6</xdr:col>
      <xdr:colOff>0</xdr:colOff>
      <xdr:row>380</xdr:row>
      <xdr:rowOff>114300</xdr:rowOff>
    </xdr:from>
    <xdr:to>
      <xdr:col>7</xdr:col>
      <xdr:colOff>0</xdr:colOff>
      <xdr:row>385</xdr:row>
      <xdr:rowOff>104775</xdr:rowOff>
    </xdr:to>
    <xdr:sp macro="" textlink="">
      <xdr:nvSpPr>
        <xdr:cNvPr id="19" name="Имя " descr="Descr 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>
          <a:off x="7505700" y="73590150"/>
          <a:ext cx="3895725" cy="1743075"/>
        </a:xfrm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>
    <xdr:from>
      <xdr:col>6</xdr:col>
      <xdr:colOff>0</xdr:colOff>
      <xdr:row>380</xdr:row>
      <xdr:rowOff>209550</xdr:rowOff>
    </xdr:from>
    <xdr:to>
      <xdr:col>7</xdr:col>
      <xdr:colOff>0</xdr:colOff>
      <xdr:row>385</xdr:row>
      <xdr:rowOff>114300</xdr:rowOff>
    </xdr:to>
    <xdr:sp macro="" textlink="">
      <xdr:nvSpPr>
        <xdr:cNvPr id="20" name="Имя " descr="Descr "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SpPr/>
      </xdr:nvSpPr>
      <xdr:spPr>
        <a:xfrm>
          <a:off x="7172325" y="73685400"/>
          <a:ext cx="4000500" cy="1657350"/>
        </a:xfrm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Q429"/>
  <sheetViews>
    <sheetView tabSelected="1" topLeftCell="A340" zoomScale="85" zoomScaleNormal="85" workbookViewId="0">
      <selection activeCell="F362" sqref="F362"/>
    </sheetView>
  </sheetViews>
  <sheetFormatPr defaultColWidth="10.5" defaultRowHeight="11.45" customHeight="1"/>
  <cols>
    <col min="1" max="1" width="15.1640625" style="39" customWidth="1"/>
    <col min="2" max="5" width="10.5" style="39" customWidth="1"/>
    <col min="6" max="6" width="54.1640625" style="39" customWidth="1"/>
    <col min="7" max="7" width="10.5" style="39" customWidth="1"/>
    <col min="8" max="8" width="15.1640625" style="39" customWidth="1"/>
    <col min="9" max="17" width="10.5" style="39" customWidth="1"/>
    <col min="18" max="16384" width="10.5" style="42"/>
  </cols>
  <sheetData>
    <row r="1" spans="1:9" s="39" customFormat="1" ht="66" customHeight="1">
      <c r="H1" s="40" t="s">
        <v>0</v>
      </c>
    </row>
    <row r="2" spans="1:9" ht="12.95" customHeight="1">
      <c r="A2" s="41" t="s">
        <v>1</v>
      </c>
      <c r="H2" s="40" t="s">
        <v>2</v>
      </c>
    </row>
    <row r="3" spans="1:9" ht="12.95" customHeight="1">
      <c r="A3" s="41" t="s">
        <v>3</v>
      </c>
      <c r="H3" s="40" t="s">
        <v>4</v>
      </c>
    </row>
    <row r="4" spans="1:9" s="39" customFormat="1" ht="15.95" customHeight="1">
      <c r="A4" s="43"/>
      <c r="B4" s="43"/>
      <c r="H4" s="40" t="s">
        <v>5</v>
      </c>
    </row>
    <row r="5" spans="1:9" s="39" customFormat="1" ht="30.95" customHeight="1"/>
    <row r="6" spans="1:9" ht="12.95" customHeight="1">
      <c r="A6" s="44" t="s">
        <v>6</v>
      </c>
      <c r="B6" s="44"/>
      <c r="C6" s="44"/>
      <c r="D6" s="44"/>
      <c r="E6" s="44"/>
      <c r="F6" s="44"/>
      <c r="G6" s="44"/>
      <c r="H6" s="44"/>
    </row>
    <row r="7" spans="1:9" ht="12.95" customHeight="1">
      <c r="A7" s="45" t="s">
        <v>7</v>
      </c>
      <c r="B7" s="45" t="s">
        <v>8</v>
      </c>
      <c r="C7" s="45" t="s">
        <v>9</v>
      </c>
      <c r="D7" s="45" t="s">
        <v>10</v>
      </c>
      <c r="E7" s="45" t="s">
        <v>11</v>
      </c>
      <c r="F7" s="46" t="s">
        <v>12</v>
      </c>
      <c r="G7" s="45" t="s">
        <v>13</v>
      </c>
      <c r="H7" s="45" t="s">
        <v>14</v>
      </c>
    </row>
    <row r="8" spans="1:9" ht="15" customHeight="1">
      <c r="A8" s="47"/>
      <c r="B8" s="47"/>
      <c r="C8" s="47"/>
      <c r="D8" s="47"/>
      <c r="E8" s="47"/>
      <c r="F8" s="47" t="s">
        <v>239</v>
      </c>
      <c r="G8" s="47"/>
      <c r="H8" s="47"/>
    </row>
    <row r="9" spans="1:9" ht="15" customHeight="1">
      <c r="A9" s="71" t="s">
        <v>15</v>
      </c>
      <c r="B9" s="72"/>
      <c r="C9" s="72"/>
      <c r="D9" s="72"/>
      <c r="E9" s="72"/>
      <c r="F9" s="72"/>
      <c r="G9" s="72"/>
      <c r="H9" s="73"/>
    </row>
    <row r="10" spans="1:9" ht="12.95" customHeight="1">
      <c r="A10" s="48">
        <v>4.32</v>
      </c>
      <c r="B10" s="48">
        <v>8.16</v>
      </c>
      <c r="C10" s="48">
        <v>40.270000000000003</v>
      </c>
      <c r="D10" s="48">
        <v>251.76</v>
      </c>
      <c r="E10" s="49" t="s">
        <v>16</v>
      </c>
      <c r="F10" s="38" t="s">
        <v>17</v>
      </c>
      <c r="G10" s="36" t="s">
        <v>18</v>
      </c>
      <c r="H10" s="37">
        <v>19.07</v>
      </c>
      <c r="I10" s="50"/>
    </row>
    <row r="11" spans="1:9" ht="12.95" customHeight="1">
      <c r="A11" s="48">
        <v>15.92</v>
      </c>
      <c r="B11" s="48">
        <v>17.89</v>
      </c>
      <c r="C11" s="48">
        <v>15.36</v>
      </c>
      <c r="D11" s="48">
        <v>253.49</v>
      </c>
      <c r="E11" s="49" t="s">
        <v>19</v>
      </c>
      <c r="F11" s="38" t="s">
        <v>20</v>
      </c>
      <c r="G11" s="36" t="s">
        <v>21</v>
      </c>
      <c r="H11" s="37">
        <v>58.96</v>
      </c>
    </row>
    <row r="12" spans="1:9" ht="12.95" customHeight="1">
      <c r="A12" s="48">
        <v>0.16</v>
      </c>
      <c r="B12" s="48">
        <v>0.16</v>
      </c>
      <c r="C12" s="48">
        <v>23.88</v>
      </c>
      <c r="D12" s="48">
        <v>99.1</v>
      </c>
      <c r="E12" s="49" t="s">
        <v>22</v>
      </c>
      <c r="F12" s="38" t="s">
        <v>23</v>
      </c>
      <c r="G12" s="36" t="s">
        <v>24</v>
      </c>
      <c r="H12" s="37">
        <v>10.119999999999999</v>
      </c>
    </row>
    <row r="13" spans="1:9" ht="12.95" customHeight="1">
      <c r="A13" s="48">
        <v>2.13</v>
      </c>
      <c r="B13" s="48">
        <v>0.91</v>
      </c>
      <c r="C13" s="48">
        <v>8.7100000000000009</v>
      </c>
      <c r="D13" s="48">
        <v>54.8</v>
      </c>
      <c r="E13" s="49" t="s">
        <v>25</v>
      </c>
      <c r="F13" s="38" t="s">
        <v>26</v>
      </c>
      <c r="G13" s="36" t="s">
        <v>27</v>
      </c>
      <c r="H13" s="37">
        <v>3.06</v>
      </c>
    </row>
    <row r="14" spans="1:9" ht="12.95" customHeight="1">
      <c r="A14" s="48">
        <v>1.7</v>
      </c>
      <c r="B14" s="48">
        <v>0.66</v>
      </c>
      <c r="C14" s="48">
        <v>8.5</v>
      </c>
      <c r="D14" s="48">
        <v>51.8</v>
      </c>
      <c r="E14" s="49" t="s">
        <v>28</v>
      </c>
      <c r="F14" s="38" t="s">
        <v>29</v>
      </c>
      <c r="G14" s="36" t="s">
        <v>27</v>
      </c>
      <c r="H14" s="37">
        <v>2.36</v>
      </c>
    </row>
    <row r="15" spans="1:9" ht="12.95" customHeight="1">
      <c r="A15" s="51">
        <v>24.23</v>
      </c>
      <c r="B15" s="51">
        <v>27.77</v>
      </c>
      <c r="C15" s="51">
        <v>96.72</v>
      </c>
      <c r="D15" s="51">
        <v>710.95</v>
      </c>
      <c r="E15" s="52"/>
      <c r="F15" s="53"/>
      <c r="G15" s="54"/>
      <c r="H15" s="55">
        <v>93.57</v>
      </c>
      <c r="I15" s="50"/>
    </row>
    <row r="16" spans="1:9" ht="15" customHeight="1">
      <c r="A16" s="71" t="s">
        <v>30</v>
      </c>
      <c r="B16" s="72"/>
      <c r="C16" s="72"/>
      <c r="D16" s="72"/>
      <c r="E16" s="72"/>
      <c r="F16" s="72"/>
      <c r="G16" s="72"/>
      <c r="H16" s="73"/>
    </row>
    <row r="17" spans="1:17" ht="12.95" customHeight="1">
      <c r="A17" s="48">
        <v>3.14</v>
      </c>
      <c r="B17" s="48">
        <v>4.34</v>
      </c>
      <c r="C17" s="48">
        <v>38.89</v>
      </c>
      <c r="D17" s="48">
        <v>207.24</v>
      </c>
      <c r="E17" s="49" t="s">
        <v>31</v>
      </c>
      <c r="F17" s="38" t="s">
        <v>32</v>
      </c>
      <c r="G17" s="36" t="s">
        <v>24</v>
      </c>
      <c r="H17" s="37">
        <v>19.850000000000001</v>
      </c>
    </row>
    <row r="18" spans="1:17" ht="12.95" customHeight="1">
      <c r="A18" s="48">
        <v>3.84</v>
      </c>
      <c r="B18" s="48">
        <v>4.21</v>
      </c>
      <c r="C18" s="48">
        <v>14.38</v>
      </c>
      <c r="D18" s="48">
        <v>112.55</v>
      </c>
      <c r="E18" s="49" t="s">
        <v>33</v>
      </c>
      <c r="F18" s="38" t="s">
        <v>34</v>
      </c>
      <c r="G18" s="36" t="s">
        <v>24</v>
      </c>
      <c r="H18" s="37">
        <v>8.1300000000000008</v>
      </c>
    </row>
    <row r="19" spans="1:17" ht="12.95" customHeight="1">
      <c r="A19" s="48">
        <v>5.2</v>
      </c>
      <c r="B19" s="48">
        <v>5</v>
      </c>
      <c r="C19" s="56">
        <v>0</v>
      </c>
      <c r="D19" s="48">
        <v>65.8</v>
      </c>
      <c r="E19" s="49" t="s">
        <v>35</v>
      </c>
      <c r="F19" s="38" t="s">
        <v>36</v>
      </c>
      <c r="G19" s="36" t="s">
        <v>27</v>
      </c>
      <c r="H19" s="37">
        <v>26.71</v>
      </c>
    </row>
    <row r="20" spans="1:17" ht="12.95" customHeight="1">
      <c r="A20" s="48">
        <v>2.4</v>
      </c>
      <c r="B20" s="48">
        <v>0.93</v>
      </c>
      <c r="C20" s="48">
        <v>16.41</v>
      </c>
      <c r="D20" s="48">
        <v>84.9</v>
      </c>
      <c r="E20" s="49" t="s">
        <v>37</v>
      </c>
      <c r="F20" s="38" t="s">
        <v>38</v>
      </c>
      <c r="G20" s="36" t="s">
        <v>39</v>
      </c>
      <c r="H20" s="37">
        <v>5.34</v>
      </c>
    </row>
    <row r="21" spans="1:17" ht="12.95" customHeight="1">
      <c r="A21" s="48">
        <v>0.4</v>
      </c>
      <c r="B21" s="48">
        <v>0.4</v>
      </c>
      <c r="C21" s="48">
        <v>9.8000000000000007</v>
      </c>
      <c r="D21" s="48">
        <v>47</v>
      </c>
      <c r="E21" s="49" t="s">
        <v>40</v>
      </c>
      <c r="F21" s="38" t="s">
        <v>41</v>
      </c>
      <c r="G21" s="36" t="s">
        <v>21</v>
      </c>
      <c r="H21" s="37">
        <v>20.99</v>
      </c>
    </row>
    <row r="22" spans="1:17" ht="12.95" customHeight="1">
      <c r="A22" s="51">
        <v>14.98</v>
      </c>
      <c r="B22" s="51">
        <v>14.88</v>
      </c>
      <c r="C22" s="51">
        <v>79.48</v>
      </c>
      <c r="D22" s="51">
        <v>517.49</v>
      </c>
      <c r="E22" s="52"/>
      <c r="F22" s="53"/>
      <c r="G22" s="54"/>
      <c r="H22" s="57">
        <f>SUM(H17:H21)</f>
        <v>81.02</v>
      </c>
      <c r="I22" s="50"/>
    </row>
    <row r="23" spans="1:17" ht="15" customHeight="1">
      <c r="A23" s="71" t="s">
        <v>42</v>
      </c>
      <c r="B23" s="72"/>
      <c r="C23" s="72"/>
      <c r="D23" s="72"/>
      <c r="E23" s="72"/>
      <c r="F23" s="72"/>
      <c r="G23" s="72"/>
      <c r="H23" s="73"/>
    </row>
    <row r="24" spans="1:17" ht="12.95" customHeight="1">
      <c r="A24" s="48">
        <v>2.5299999999999998</v>
      </c>
      <c r="B24" s="48">
        <v>5.24</v>
      </c>
      <c r="C24" s="48">
        <v>15.78</v>
      </c>
      <c r="D24" s="48">
        <v>121.02</v>
      </c>
      <c r="E24" s="49" t="s">
        <v>43</v>
      </c>
      <c r="F24" s="38" t="s">
        <v>44</v>
      </c>
      <c r="G24" s="36" t="s">
        <v>45</v>
      </c>
      <c r="H24" s="37">
        <v>36.74</v>
      </c>
    </row>
    <row r="25" spans="1:17" ht="12.95" customHeight="1">
      <c r="A25" s="48">
        <v>1.26</v>
      </c>
      <c r="B25" s="48">
        <v>0.16</v>
      </c>
      <c r="C25" s="48">
        <v>7.73</v>
      </c>
      <c r="D25" s="48">
        <v>37.6</v>
      </c>
      <c r="E25" s="49" t="s">
        <v>46</v>
      </c>
      <c r="F25" s="38" t="s">
        <v>47</v>
      </c>
      <c r="G25" s="36" t="s">
        <v>48</v>
      </c>
      <c r="H25" s="37">
        <v>5.69</v>
      </c>
    </row>
    <row r="26" spans="1:17" ht="12.95" customHeight="1">
      <c r="A26" s="48">
        <v>4.32</v>
      </c>
      <c r="B26" s="48">
        <v>8.16</v>
      </c>
      <c r="C26" s="48">
        <v>40.270000000000003</v>
      </c>
      <c r="D26" s="48">
        <v>251.76</v>
      </c>
      <c r="E26" s="49" t="s">
        <v>16</v>
      </c>
      <c r="F26" s="38" t="s">
        <v>17</v>
      </c>
      <c r="G26" s="36" t="s">
        <v>18</v>
      </c>
      <c r="H26" s="37">
        <v>19.07</v>
      </c>
    </row>
    <row r="27" spans="1:17" ht="12.95" customHeight="1">
      <c r="A27" s="48">
        <v>15.92</v>
      </c>
      <c r="B27" s="48">
        <v>17.89</v>
      </c>
      <c r="C27" s="48">
        <v>15.36</v>
      </c>
      <c r="D27" s="48">
        <v>253.49</v>
      </c>
      <c r="E27" s="49" t="s">
        <v>19</v>
      </c>
      <c r="F27" s="38" t="s">
        <v>20</v>
      </c>
      <c r="G27" s="36" t="s">
        <v>21</v>
      </c>
      <c r="H27" s="37">
        <v>58.96</v>
      </c>
    </row>
    <row r="28" spans="1:17" ht="12.95" customHeight="1">
      <c r="A28" s="48">
        <v>0.16</v>
      </c>
      <c r="B28" s="48">
        <v>0.16</v>
      </c>
      <c r="C28" s="48">
        <v>23.88</v>
      </c>
      <c r="D28" s="48">
        <v>99.1</v>
      </c>
      <c r="E28" s="49" t="s">
        <v>22</v>
      </c>
      <c r="F28" s="38" t="s">
        <v>23</v>
      </c>
      <c r="G28" s="36" t="s">
        <v>24</v>
      </c>
      <c r="H28" s="37">
        <v>10.119999999999999</v>
      </c>
    </row>
    <row r="29" spans="1:17" ht="12.95" customHeight="1">
      <c r="A29" s="48">
        <v>3.2</v>
      </c>
      <c r="B29" s="48">
        <v>1.36</v>
      </c>
      <c r="C29" s="48">
        <v>13.06</v>
      </c>
      <c r="D29" s="48">
        <v>82.2</v>
      </c>
      <c r="E29" s="49" t="s">
        <v>25</v>
      </c>
      <c r="F29" s="38" t="s">
        <v>26</v>
      </c>
      <c r="G29" s="36" t="s">
        <v>39</v>
      </c>
      <c r="H29" s="37">
        <v>4.26</v>
      </c>
    </row>
    <row r="30" spans="1:17" ht="12.95" customHeight="1">
      <c r="A30" s="48">
        <v>2.5499999999999998</v>
      </c>
      <c r="B30" s="48">
        <v>0.99</v>
      </c>
      <c r="C30" s="48">
        <v>12.75</v>
      </c>
      <c r="D30" s="48">
        <v>77.7</v>
      </c>
      <c r="E30" s="49" t="s">
        <v>28</v>
      </c>
      <c r="F30" s="38" t="s">
        <v>29</v>
      </c>
      <c r="G30" s="36" t="s">
        <v>39</v>
      </c>
      <c r="H30" s="37">
        <v>5.53</v>
      </c>
    </row>
    <row r="31" spans="1:17" ht="12.95" customHeight="1">
      <c r="A31" s="51">
        <v>29.94</v>
      </c>
      <c r="B31" s="51">
        <v>33.96</v>
      </c>
      <c r="C31" s="51">
        <v>128.83000000000001</v>
      </c>
      <c r="D31" s="51">
        <v>922.87</v>
      </c>
      <c r="E31" s="52"/>
      <c r="F31" s="53"/>
      <c r="G31" s="54"/>
      <c r="H31" s="55">
        <f>SUM(H24:H30)</f>
        <v>140.37</v>
      </c>
    </row>
    <row r="32" spans="1:17" ht="15" customHeight="1">
      <c r="A32" s="71" t="s">
        <v>49</v>
      </c>
      <c r="B32" s="72"/>
      <c r="C32" s="72"/>
      <c r="D32" s="72"/>
      <c r="E32" s="72"/>
      <c r="F32" s="72"/>
      <c r="G32" s="72"/>
      <c r="H32" s="72"/>
      <c r="Q32" s="42"/>
    </row>
    <row r="33" spans="1:8" ht="12.95" customHeight="1">
      <c r="A33" s="48">
        <v>0.48</v>
      </c>
      <c r="B33" s="48">
        <v>0.06</v>
      </c>
      <c r="C33" s="48">
        <v>1.56</v>
      </c>
      <c r="D33" s="48">
        <v>8.3699999999999992</v>
      </c>
      <c r="E33" s="49" t="s">
        <v>50</v>
      </c>
      <c r="F33" s="38" t="s">
        <v>51</v>
      </c>
      <c r="G33" s="36" t="s">
        <v>52</v>
      </c>
      <c r="H33" s="37">
        <v>20.25</v>
      </c>
    </row>
    <row r="34" spans="1:8" ht="12.95" customHeight="1">
      <c r="A34" s="48">
        <v>2.5299999999999998</v>
      </c>
      <c r="B34" s="48">
        <v>5.24</v>
      </c>
      <c r="C34" s="48">
        <v>15.78</v>
      </c>
      <c r="D34" s="48">
        <v>121.02</v>
      </c>
      <c r="E34" s="49" t="s">
        <v>43</v>
      </c>
      <c r="F34" s="38" t="s">
        <v>44</v>
      </c>
      <c r="G34" s="36" t="s">
        <v>45</v>
      </c>
      <c r="H34" s="37">
        <v>36.74</v>
      </c>
    </row>
    <row r="35" spans="1:8" ht="12.95" customHeight="1">
      <c r="A35" s="48">
        <v>3.6</v>
      </c>
      <c r="B35" s="48">
        <v>6.8</v>
      </c>
      <c r="C35" s="48">
        <v>33.56</v>
      </c>
      <c r="D35" s="48">
        <v>209.8</v>
      </c>
      <c r="E35" s="49" t="s">
        <v>16</v>
      </c>
      <c r="F35" s="38" t="s">
        <v>17</v>
      </c>
      <c r="G35" s="36" t="s">
        <v>53</v>
      </c>
      <c r="H35" s="37">
        <v>10.88</v>
      </c>
    </row>
    <row r="36" spans="1:8" ht="12.95" customHeight="1">
      <c r="A36" s="48">
        <v>15.92</v>
      </c>
      <c r="B36" s="48">
        <v>17.89</v>
      </c>
      <c r="C36" s="48">
        <v>15.36</v>
      </c>
      <c r="D36" s="48">
        <v>253.49</v>
      </c>
      <c r="E36" s="49" t="s">
        <v>19</v>
      </c>
      <c r="F36" s="38" t="s">
        <v>272</v>
      </c>
      <c r="G36" s="36" t="s">
        <v>21</v>
      </c>
      <c r="H36" s="37">
        <v>38.11</v>
      </c>
    </row>
    <row r="37" spans="1:8" ht="12.95" customHeight="1">
      <c r="A37" s="48">
        <v>0.16</v>
      </c>
      <c r="B37" s="48">
        <v>0.16</v>
      </c>
      <c r="C37" s="48">
        <v>23.88</v>
      </c>
      <c r="D37" s="48">
        <v>99.1</v>
      </c>
      <c r="E37" s="49" t="s">
        <v>22</v>
      </c>
      <c r="F37" s="38" t="s">
        <v>23</v>
      </c>
      <c r="G37" s="36" t="s">
        <v>24</v>
      </c>
      <c r="H37" s="37">
        <v>10.119999999999999</v>
      </c>
    </row>
    <row r="38" spans="1:8" ht="12.95" customHeight="1">
      <c r="A38" s="48">
        <v>2.13</v>
      </c>
      <c r="B38" s="48">
        <v>0.91</v>
      </c>
      <c r="C38" s="48">
        <v>8.7100000000000009</v>
      </c>
      <c r="D38" s="48">
        <v>54.8</v>
      </c>
      <c r="E38" s="49" t="s">
        <v>25</v>
      </c>
      <c r="F38" s="38" t="s">
        <v>26</v>
      </c>
      <c r="G38" s="36" t="s">
        <v>27</v>
      </c>
      <c r="H38" s="37">
        <v>2.36</v>
      </c>
    </row>
    <row r="39" spans="1:8" ht="12.95" customHeight="1">
      <c r="A39" s="48">
        <v>1.7</v>
      </c>
      <c r="B39" s="48">
        <v>0.66</v>
      </c>
      <c r="C39" s="48">
        <v>8.5</v>
      </c>
      <c r="D39" s="48">
        <v>51.8</v>
      </c>
      <c r="E39" s="49" t="s">
        <v>28</v>
      </c>
      <c r="F39" s="38" t="s">
        <v>29</v>
      </c>
      <c r="G39" s="36" t="s">
        <v>27</v>
      </c>
      <c r="H39" s="37">
        <v>3.06</v>
      </c>
    </row>
    <row r="40" spans="1:8" ht="12.95" customHeight="1">
      <c r="A40" s="51">
        <v>27.78</v>
      </c>
      <c r="B40" s="51">
        <v>31.88</v>
      </c>
      <c r="C40" s="51">
        <v>115.07</v>
      </c>
      <c r="D40" s="51">
        <v>835.98</v>
      </c>
      <c r="E40" s="52"/>
      <c r="F40" s="53"/>
      <c r="G40" s="54"/>
      <c r="H40" s="55">
        <f>SUM(H33:H39)</f>
        <v>121.52000000000001</v>
      </c>
    </row>
    <row r="41" spans="1:8" ht="11.1" customHeight="1"/>
    <row r="42" spans="1:8" ht="15" customHeight="1">
      <c r="A42" s="41" t="s">
        <v>54</v>
      </c>
    </row>
    <row r="43" spans="1:8" ht="12.95" customHeight="1">
      <c r="A43" s="43"/>
      <c r="B43" s="43"/>
    </row>
    <row r="44" spans="1:8" s="39" customFormat="1" ht="11.1" customHeight="1"/>
    <row r="45" spans="1:8" s="39" customFormat="1" ht="66" customHeight="1">
      <c r="H45" s="40" t="s">
        <v>0</v>
      </c>
    </row>
    <row r="46" spans="1:8" ht="12.95" customHeight="1">
      <c r="A46" s="41" t="s">
        <v>1</v>
      </c>
      <c r="H46" s="40" t="s">
        <v>2</v>
      </c>
    </row>
    <row r="47" spans="1:8" ht="12.95" customHeight="1">
      <c r="A47" s="41" t="s">
        <v>3</v>
      </c>
      <c r="H47" s="40" t="s">
        <v>4</v>
      </c>
    </row>
    <row r="48" spans="1:8" s="39" customFormat="1" ht="15.95" customHeight="1">
      <c r="A48" s="43"/>
      <c r="B48" s="43"/>
      <c r="H48" s="40" t="s">
        <v>5</v>
      </c>
    </row>
    <row r="49" spans="1:8" s="39" customFormat="1" ht="30.95" customHeight="1"/>
    <row r="50" spans="1:8" ht="12.95" customHeight="1">
      <c r="A50" s="44" t="s">
        <v>55</v>
      </c>
      <c r="B50" s="44"/>
      <c r="C50" s="44"/>
      <c r="D50" s="44"/>
      <c r="E50" s="44"/>
      <c r="F50" s="44"/>
      <c r="G50" s="44"/>
      <c r="H50" s="44"/>
    </row>
    <row r="51" spans="1:8" ht="12.95" customHeight="1">
      <c r="A51" s="45" t="s">
        <v>7</v>
      </c>
      <c r="B51" s="45" t="s">
        <v>8</v>
      </c>
      <c r="C51" s="45" t="s">
        <v>9</v>
      </c>
      <c r="D51" s="45" t="s">
        <v>10</v>
      </c>
      <c r="E51" s="45" t="s">
        <v>11</v>
      </c>
      <c r="F51" s="46" t="s">
        <v>12</v>
      </c>
      <c r="G51" s="45" t="s">
        <v>13</v>
      </c>
      <c r="H51" s="45" t="s">
        <v>14</v>
      </c>
    </row>
    <row r="52" spans="1:8" ht="15" customHeight="1">
      <c r="A52" s="47"/>
      <c r="B52" s="47"/>
      <c r="C52" s="47"/>
      <c r="D52" s="47"/>
      <c r="E52" s="47"/>
      <c r="F52" s="47" t="s">
        <v>242</v>
      </c>
      <c r="G52" s="47"/>
      <c r="H52" s="47"/>
    </row>
    <row r="53" spans="1:8" ht="15" customHeight="1">
      <c r="A53" s="71" t="s">
        <v>15</v>
      </c>
      <c r="B53" s="72"/>
      <c r="C53" s="72"/>
      <c r="D53" s="72"/>
      <c r="E53" s="72"/>
      <c r="F53" s="72"/>
      <c r="G53" s="72"/>
      <c r="H53" s="73"/>
    </row>
    <row r="54" spans="1:8" ht="12.95" customHeight="1">
      <c r="A54" s="48">
        <v>4.8899999999999997</v>
      </c>
      <c r="B54" s="48">
        <v>6.84</v>
      </c>
      <c r="C54" s="48">
        <v>29.95</v>
      </c>
      <c r="D54" s="48">
        <v>224.94</v>
      </c>
      <c r="E54" s="49" t="s">
        <v>56</v>
      </c>
      <c r="F54" s="38" t="s">
        <v>57</v>
      </c>
      <c r="G54" s="36" t="s">
        <v>18</v>
      </c>
      <c r="H54" s="37">
        <v>25.46</v>
      </c>
    </row>
    <row r="55" spans="1:8" ht="12.95" customHeight="1">
      <c r="A55" s="48">
        <v>24.71</v>
      </c>
      <c r="B55" s="48">
        <v>7.82</v>
      </c>
      <c r="C55" s="48">
        <v>0.66</v>
      </c>
      <c r="D55" s="48">
        <v>174.88</v>
      </c>
      <c r="E55" s="49" t="s">
        <v>58</v>
      </c>
      <c r="F55" s="38" t="s">
        <v>289</v>
      </c>
      <c r="G55" s="36" t="s">
        <v>21</v>
      </c>
      <c r="H55" s="37">
        <v>50.46</v>
      </c>
    </row>
    <row r="56" spans="1:8" ht="12.95" customHeight="1">
      <c r="A56" s="48">
        <v>0.6</v>
      </c>
      <c r="B56" s="48">
        <v>0.4</v>
      </c>
      <c r="C56" s="48">
        <v>32.6</v>
      </c>
      <c r="D56" s="48">
        <v>104</v>
      </c>
      <c r="E56" s="49" t="s">
        <v>59</v>
      </c>
      <c r="F56" s="38" t="s">
        <v>60</v>
      </c>
      <c r="G56" s="36" t="s">
        <v>24</v>
      </c>
      <c r="H56" s="37">
        <v>12.23</v>
      </c>
    </row>
    <row r="57" spans="1:8" ht="12.95" customHeight="1">
      <c r="A57" s="48">
        <v>2.13</v>
      </c>
      <c r="B57" s="48">
        <v>0.91</v>
      </c>
      <c r="C57" s="48">
        <v>8.7100000000000009</v>
      </c>
      <c r="D57" s="48">
        <v>54.8</v>
      </c>
      <c r="E57" s="49" t="s">
        <v>25</v>
      </c>
      <c r="F57" s="38" t="s">
        <v>26</v>
      </c>
      <c r="G57" s="36" t="s">
        <v>27</v>
      </c>
      <c r="H57" s="37">
        <v>2.36</v>
      </c>
    </row>
    <row r="58" spans="1:8" ht="12.95" customHeight="1">
      <c r="A58" s="48">
        <v>1.7</v>
      </c>
      <c r="B58" s="48">
        <v>0.66</v>
      </c>
      <c r="C58" s="48">
        <v>8.5</v>
      </c>
      <c r="D58" s="48">
        <v>51.8</v>
      </c>
      <c r="E58" s="49" t="s">
        <v>61</v>
      </c>
      <c r="F58" s="38" t="s">
        <v>29</v>
      </c>
      <c r="G58" s="36" t="s">
        <v>27</v>
      </c>
      <c r="H58" s="37">
        <v>3.06</v>
      </c>
    </row>
    <row r="59" spans="1:8" ht="12.95" customHeight="1">
      <c r="A59" s="51">
        <v>34.03</v>
      </c>
      <c r="B59" s="51">
        <v>16.63</v>
      </c>
      <c r="C59" s="51">
        <v>80.42</v>
      </c>
      <c r="D59" s="51">
        <v>610.41999999999996</v>
      </c>
      <c r="E59" s="52"/>
      <c r="F59" s="53"/>
      <c r="G59" s="54"/>
      <c r="H59" s="55">
        <f>H54+H55+H56+H57+H58</f>
        <v>93.570000000000007</v>
      </c>
    </row>
    <row r="60" spans="1:8" ht="15" customHeight="1">
      <c r="A60" s="71" t="s">
        <v>30</v>
      </c>
      <c r="B60" s="72"/>
      <c r="C60" s="72"/>
      <c r="D60" s="72"/>
      <c r="E60" s="72"/>
      <c r="F60" s="72"/>
      <c r="G60" s="72"/>
      <c r="H60" s="73"/>
    </row>
    <row r="61" spans="1:8" ht="12.95" customHeight="1">
      <c r="A61" s="48">
        <v>22.28</v>
      </c>
      <c r="B61" s="48">
        <v>14.56</v>
      </c>
      <c r="C61" s="48">
        <v>24.93</v>
      </c>
      <c r="D61" s="48">
        <v>325.73</v>
      </c>
      <c r="E61" s="49" t="s">
        <v>63</v>
      </c>
      <c r="F61" s="38" t="s">
        <v>64</v>
      </c>
      <c r="G61" s="36" t="s">
        <v>53</v>
      </c>
      <c r="H61" s="37">
        <v>59.69</v>
      </c>
    </row>
    <row r="62" spans="1:8" ht="12.95" customHeight="1">
      <c r="A62" s="48">
        <v>1.42</v>
      </c>
      <c r="B62" s="48">
        <v>1</v>
      </c>
      <c r="C62" s="48">
        <v>11.04</v>
      </c>
      <c r="D62" s="48">
        <v>59</v>
      </c>
      <c r="E62" s="49" t="s">
        <v>65</v>
      </c>
      <c r="F62" s="38" t="s">
        <v>66</v>
      </c>
      <c r="G62" s="36" t="s">
        <v>27</v>
      </c>
      <c r="H62" s="37">
        <v>2.52</v>
      </c>
    </row>
    <row r="63" spans="1:8" ht="12.95" customHeight="1">
      <c r="A63" s="48">
        <v>0.2</v>
      </c>
      <c r="B63" s="56">
        <v>0</v>
      </c>
      <c r="C63" s="48">
        <v>6.5</v>
      </c>
      <c r="D63" s="48">
        <v>26.8</v>
      </c>
      <c r="E63" s="49" t="s">
        <v>67</v>
      </c>
      <c r="F63" s="38" t="s">
        <v>68</v>
      </c>
      <c r="G63" s="36" t="s">
        <v>24</v>
      </c>
      <c r="H63" s="37">
        <v>1.41</v>
      </c>
    </row>
    <row r="64" spans="1:8" ht="12.95" customHeight="1">
      <c r="A64" s="48">
        <v>0.05</v>
      </c>
      <c r="B64" s="48">
        <v>4.83</v>
      </c>
      <c r="C64" s="48">
        <v>0.09</v>
      </c>
      <c r="D64" s="48">
        <v>47.27</v>
      </c>
      <c r="E64" s="49" t="s">
        <v>69</v>
      </c>
      <c r="F64" s="38" t="s">
        <v>70</v>
      </c>
      <c r="G64" s="36" t="s">
        <v>48</v>
      </c>
      <c r="H64" s="37">
        <v>12.06</v>
      </c>
    </row>
    <row r="65" spans="1:8" ht="12.95" customHeight="1">
      <c r="A65" s="48">
        <v>2.4</v>
      </c>
      <c r="B65" s="48">
        <v>0.93</v>
      </c>
      <c r="C65" s="48">
        <v>16.41</v>
      </c>
      <c r="D65" s="48">
        <v>84.9</v>
      </c>
      <c r="E65" s="49" t="s">
        <v>37</v>
      </c>
      <c r="F65" s="38" t="s">
        <v>38</v>
      </c>
      <c r="G65" s="36" t="s">
        <v>39</v>
      </c>
      <c r="H65" s="37">
        <v>5.34</v>
      </c>
    </row>
    <row r="66" spans="1:8" ht="12.95" customHeight="1">
      <c r="A66" s="51">
        <v>26.36</v>
      </c>
      <c r="B66" s="51">
        <v>21.33</v>
      </c>
      <c r="C66" s="51">
        <v>58.96</v>
      </c>
      <c r="D66" s="51">
        <v>543.69000000000005</v>
      </c>
      <c r="E66" s="52"/>
      <c r="F66" s="53"/>
      <c r="G66" s="54"/>
      <c r="H66" s="55">
        <f>H61+H62+H63+H64+H65</f>
        <v>81.02</v>
      </c>
    </row>
    <row r="67" spans="1:8" ht="15" customHeight="1">
      <c r="A67" s="71" t="s">
        <v>42</v>
      </c>
      <c r="B67" s="72"/>
      <c r="C67" s="72"/>
      <c r="D67" s="72"/>
      <c r="E67" s="72"/>
      <c r="F67" s="72"/>
      <c r="G67" s="72"/>
      <c r="H67" s="73"/>
    </row>
    <row r="68" spans="1:8" ht="12.95" customHeight="1">
      <c r="A68" s="48">
        <v>2.15</v>
      </c>
      <c r="B68" s="48">
        <v>6.47</v>
      </c>
      <c r="C68" s="48">
        <v>10.51</v>
      </c>
      <c r="D68" s="48">
        <v>109.61</v>
      </c>
      <c r="E68" s="49" t="s">
        <v>71</v>
      </c>
      <c r="F68" s="38" t="s">
        <v>72</v>
      </c>
      <c r="G68" s="36" t="s">
        <v>238</v>
      </c>
      <c r="H68" s="37">
        <v>29.29</v>
      </c>
    </row>
    <row r="69" spans="1:8" ht="12.95" customHeight="1">
      <c r="A69" s="48">
        <v>4.8899999999999997</v>
      </c>
      <c r="B69" s="48">
        <v>6.84</v>
      </c>
      <c r="C69" s="48">
        <v>29.95</v>
      </c>
      <c r="D69" s="48">
        <v>224.94</v>
      </c>
      <c r="E69" s="49" t="s">
        <v>56</v>
      </c>
      <c r="F69" s="38" t="s">
        <v>57</v>
      </c>
      <c r="G69" s="36" t="s">
        <v>18</v>
      </c>
      <c r="H69" s="37">
        <v>25.46</v>
      </c>
    </row>
    <row r="70" spans="1:8" ht="12.95" customHeight="1">
      <c r="A70" s="48">
        <v>24.71</v>
      </c>
      <c r="B70" s="48">
        <v>7.82</v>
      </c>
      <c r="C70" s="48">
        <v>0.66</v>
      </c>
      <c r="D70" s="48">
        <v>174.88</v>
      </c>
      <c r="E70" s="49" t="s">
        <v>58</v>
      </c>
      <c r="F70" s="38" t="s">
        <v>289</v>
      </c>
      <c r="G70" s="36" t="s">
        <v>21</v>
      </c>
      <c r="H70" s="37">
        <v>50.46</v>
      </c>
    </row>
    <row r="71" spans="1:8" ht="12.95" customHeight="1">
      <c r="A71" s="48">
        <v>0.6</v>
      </c>
      <c r="B71" s="48">
        <v>0.4</v>
      </c>
      <c r="C71" s="48">
        <v>32.6</v>
      </c>
      <c r="D71" s="48">
        <v>104</v>
      </c>
      <c r="E71" s="49" t="s">
        <v>59</v>
      </c>
      <c r="F71" s="38" t="s">
        <v>60</v>
      </c>
      <c r="G71" s="36" t="s">
        <v>24</v>
      </c>
      <c r="H71" s="37">
        <v>12.23</v>
      </c>
    </row>
    <row r="72" spans="1:8" ht="12.95" customHeight="1">
      <c r="A72" s="48">
        <v>3.2</v>
      </c>
      <c r="B72" s="48">
        <v>1.36</v>
      </c>
      <c r="C72" s="48">
        <v>13.06</v>
      </c>
      <c r="D72" s="48">
        <v>82.2</v>
      </c>
      <c r="E72" s="49" t="s">
        <v>25</v>
      </c>
      <c r="F72" s="38" t="s">
        <v>26</v>
      </c>
      <c r="G72" s="36" t="s">
        <v>39</v>
      </c>
      <c r="H72" s="37">
        <v>4.26</v>
      </c>
    </row>
    <row r="73" spans="1:8" ht="12.95" customHeight="1">
      <c r="A73" s="48">
        <v>2.5499999999999998</v>
      </c>
      <c r="B73" s="48">
        <v>0.99</v>
      </c>
      <c r="C73" s="48">
        <v>12.75</v>
      </c>
      <c r="D73" s="48">
        <v>77.7</v>
      </c>
      <c r="E73" s="49" t="s">
        <v>61</v>
      </c>
      <c r="F73" s="38" t="s">
        <v>29</v>
      </c>
      <c r="G73" s="36" t="s">
        <v>39</v>
      </c>
      <c r="H73" s="37">
        <v>5.53</v>
      </c>
    </row>
    <row r="74" spans="1:8" ht="12.95" customHeight="1">
      <c r="A74" s="48">
        <v>0.4</v>
      </c>
      <c r="B74" s="48">
        <v>0.4</v>
      </c>
      <c r="C74" s="48">
        <v>9.8000000000000007</v>
      </c>
      <c r="D74" s="48">
        <v>47</v>
      </c>
      <c r="E74" s="49" t="s">
        <v>40</v>
      </c>
      <c r="F74" s="38" t="s">
        <v>273</v>
      </c>
      <c r="G74" s="36" t="s">
        <v>21</v>
      </c>
      <c r="H74" s="37">
        <v>13.14</v>
      </c>
    </row>
    <row r="75" spans="1:8" ht="12.95" customHeight="1">
      <c r="A75" s="51">
        <v>38.5</v>
      </c>
      <c r="B75" s="51">
        <v>24.28</v>
      </c>
      <c r="C75" s="51">
        <v>109.33</v>
      </c>
      <c r="D75" s="51">
        <v>820.32</v>
      </c>
      <c r="E75" s="52"/>
      <c r="F75" s="53"/>
      <c r="G75" s="54"/>
      <c r="H75" s="55">
        <f>H68+H69+H70+H71+H72+H73+H74</f>
        <v>140.37</v>
      </c>
    </row>
    <row r="76" spans="1:8" ht="15" customHeight="1">
      <c r="A76" s="71" t="s">
        <v>49</v>
      </c>
      <c r="B76" s="72"/>
      <c r="C76" s="72"/>
      <c r="D76" s="72"/>
      <c r="E76" s="72"/>
      <c r="F76" s="72"/>
      <c r="G76" s="72"/>
      <c r="H76" s="73"/>
    </row>
    <row r="77" spans="1:8" ht="12.95" customHeight="1">
      <c r="A77" s="48">
        <v>2.15</v>
      </c>
      <c r="B77" s="48">
        <v>6.47</v>
      </c>
      <c r="C77" s="48">
        <v>10.51</v>
      </c>
      <c r="D77" s="48">
        <v>109.61</v>
      </c>
      <c r="E77" s="49" t="s">
        <v>71</v>
      </c>
      <c r="F77" s="38" t="s">
        <v>72</v>
      </c>
      <c r="G77" s="36" t="s">
        <v>238</v>
      </c>
      <c r="H77" s="37">
        <v>29.29</v>
      </c>
    </row>
    <row r="78" spans="1:8" ht="12.95" customHeight="1">
      <c r="A78" s="48">
        <v>4.08</v>
      </c>
      <c r="B78" s="48">
        <v>5.7</v>
      </c>
      <c r="C78" s="48">
        <v>24.96</v>
      </c>
      <c r="D78" s="48">
        <v>187.45</v>
      </c>
      <c r="E78" s="49" t="s">
        <v>56</v>
      </c>
      <c r="F78" s="38" t="s">
        <v>57</v>
      </c>
      <c r="G78" s="36" t="s">
        <v>53</v>
      </c>
      <c r="H78" s="37">
        <v>24.12</v>
      </c>
    </row>
    <row r="79" spans="1:8" ht="12.95" customHeight="1">
      <c r="A79" s="48">
        <v>24.71</v>
      </c>
      <c r="B79" s="48">
        <v>7.82</v>
      </c>
      <c r="C79" s="48">
        <v>0.66</v>
      </c>
      <c r="D79" s="48">
        <v>174.88</v>
      </c>
      <c r="E79" s="49" t="s">
        <v>58</v>
      </c>
      <c r="F79" s="38" t="s">
        <v>289</v>
      </c>
      <c r="G79" s="36" t="s">
        <v>21</v>
      </c>
      <c r="H79" s="37">
        <v>50.46</v>
      </c>
    </row>
    <row r="80" spans="1:8" ht="12.95" customHeight="1">
      <c r="A80" s="48">
        <v>0.6</v>
      </c>
      <c r="B80" s="48">
        <v>0.4</v>
      </c>
      <c r="C80" s="48">
        <v>32.6</v>
      </c>
      <c r="D80" s="48">
        <v>104</v>
      </c>
      <c r="E80" s="49" t="s">
        <v>59</v>
      </c>
      <c r="F80" s="38" t="s">
        <v>60</v>
      </c>
      <c r="G80" s="36" t="s">
        <v>24</v>
      </c>
      <c r="H80" s="37">
        <v>12.23</v>
      </c>
    </row>
    <row r="81" spans="1:8" ht="12.95" customHeight="1">
      <c r="A81" s="48">
        <v>2.13</v>
      </c>
      <c r="B81" s="48">
        <v>0.91</v>
      </c>
      <c r="C81" s="48">
        <v>8.7100000000000009</v>
      </c>
      <c r="D81" s="48">
        <v>54.8</v>
      </c>
      <c r="E81" s="49" t="s">
        <v>25</v>
      </c>
      <c r="F81" s="38" t="s">
        <v>26</v>
      </c>
      <c r="G81" s="36" t="s">
        <v>27</v>
      </c>
      <c r="H81" s="37">
        <v>2.36</v>
      </c>
    </row>
    <row r="82" spans="1:8" ht="12.95" customHeight="1">
      <c r="A82" s="48">
        <v>1.7</v>
      </c>
      <c r="B82" s="48">
        <v>0.66</v>
      </c>
      <c r="C82" s="48">
        <v>8.5</v>
      </c>
      <c r="D82" s="48">
        <v>51.8</v>
      </c>
      <c r="E82" s="49" t="s">
        <v>61</v>
      </c>
      <c r="F82" s="38" t="s">
        <v>62</v>
      </c>
      <c r="G82" s="36" t="s">
        <v>27</v>
      </c>
      <c r="H82" s="37">
        <v>3.06</v>
      </c>
    </row>
    <row r="83" spans="1:8" ht="12.95" customHeight="1">
      <c r="A83" s="51">
        <v>35.36</v>
      </c>
      <c r="B83" s="51">
        <v>21.96</v>
      </c>
      <c r="C83" s="51">
        <v>85.94</v>
      </c>
      <c r="D83" s="51">
        <v>682.53</v>
      </c>
      <c r="E83" s="52"/>
      <c r="F83" s="53"/>
      <c r="G83" s="54"/>
      <c r="H83" s="55">
        <f>H77+H78+H79+H80+H81+H82</f>
        <v>121.52000000000001</v>
      </c>
    </row>
    <row r="84" spans="1:8" ht="11.1" customHeight="1"/>
    <row r="85" spans="1:8" ht="15" customHeight="1">
      <c r="A85" s="41" t="s">
        <v>54</v>
      </c>
    </row>
    <row r="86" spans="1:8" ht="12.95" customHeight="1">
      <c r="A86" s="43"/>
      <c r="B86" s="43"/>
    </row>
    <row r="87" spans="1:8" s="39" customFormat="1" ht="11.1" customHeight="1"/>
    <row r="88" spans="1:8" s="39" customFormat="1" ht="66" customHeight="1">
      <c r="H88" s="40" t="s">
        <v>0</v>
      </c>
    </row>
    <row r="89" spans="1:8" ht="12.95" customHeight="1">
      <c r="A89" s="41" t="s">
        <v>1</v>
      </c>
      <c r="H89" s="40" t="s">
        <v>2</v>
      </c>
    </row>
    <row r="90" spans="1:8" ht="12.95" customHeight="1">
      <c r="A90" s="41" t="s">
        <v>3</v>
      </c>
      <c r="H90" s="40" t="s">
        <v>4</v>
      </c>
    </row>
    <row r="91" spans="1:8" s="39" customFormat="1" ht="15.95" customHeight="1">
      <c r="A91" s="43"/>
      <c r="B91" s="43"/>
      <c r="H91" s="40" t="s">
        <v>5</v>
      </c>
    </row>
    <row r="92" spans="1:8" s="39" customFormat="1" ht="30.95" customHeight="1"/>
    <row r="93" spans="1:8" ht="12.95" customHeight="1">
      <c r="A93" s="44" t="s">
        <v>73</v>
      </c>
      <c r="B93" s="44"/>
      <c r="C93" s="44"/>
      <c r="D93" s="44"/>
      <c r="E93" s="44"/>
      <c r="F93" s="44"/>
      <c r="G93" s="44"/>
      <c r="H93" s="44"/>
    </row>
    <row r="94" spans="1:8" ht="12.95" customHeight="1">
      <c r="A94" s="45" t="s">
        <v>7</v>
      </c>
      <c r="B94" s="45" t="s">
        <v>8</v>
      </c>
      <c r="C94" s="45" t="s">
        <v>9</v>
      </c>
      <c r="D94" s="45" t="s">
        <v>10</v>
      </c>
      <c r="E94" s="45" t="s">
        <v>11</v>
      </c>
      <c r="F94" s="46" t="s">
        <v>12</v>
      </c>
      <c r="G94" s="45" t="s">
        <v>13</v>
      </c>
      <c r="H94" s="45" t="s">
        <v>14</v>
      </c>
    </row>
    <row r="95" spans="1:8" ht="15" customHeight="1">
      <c r="A95" s="47"/>
      <c r="B95" s="47"/>
      <c r="C95" s="47"/>
      <c r="D95" s="47"/>
      <c r="E95" s="47"/>
      <c r="F95" s="47" t="s">
        <v>241</v>
      </c>
      <c r="G95" s="47"/>
      <c r="H95" s="47"/>
    </row>
    <row r="96" spans="1:8" ht="15" customHeight="1">
      <c r="A96" s="71" t="s">
        <v>15</v>
      </c>
      <c r="B96" s="72"/>
      <c r="C96" s="72"/>
      <c r="D96" s="72"/>
      <c r="E96" s="72"/>
      <c r="F96" s="72"/>
      <c r="G96" s="72"/>
      <c r="H96" s="73"/>
    </row>
    <row r="97" spans="1:8" ht="12.95" customHeight="1">
      <c r="A97" s="48">
        <v>3.64</v>
      </c>
      <c r="B97" s="48">
        <v>4.8099999999999996</v>
      </c>
      <c r="C97" s="48">
        <v>35.520000000000003</v>
      </c>
      <c r="D97" s="48">
        <v>202.31</v>
      </c>
      <c r="E97" s="49" t="s">
        <v>74</v>
      </c>
      <c r="F97" s="38" t="s">
        <v>75</v>
      </c>
      <c r="G97" s="36" t="s">
        <v>18</v>
      </c>
      <c r="H97" s="37">
        <v>24.95</v>
      </c>
    </row>
    <row r="98" spans="1:8" ht="12.95" customHeight="1">
      <c r="A98" s="48">
        <v>0.25</v>
      </c>
      <c r="B98" s="48">
        <v>16.72</v>
      </c>
      <c r="C98" s="48">
        <v>2.09</v>
      </c>
      <c r="D98" s="48">
        <v>159.81</v>
      </c>
      <c r="E98" s="49" t="s">
        <v>76</v>
      </c>
      <c r="F98" s="38" t="s">
        <v>77</v>
      </c>
      <c r="G98" s="36" t="s">
        <v>21</v>
      </c>
      <c r="H98" s="37">
        <v>60.3</v>
      </c>
    </row>
    <row r="99" spans="1:8" ht="12.95" customHeight="1">
      <c r="A99" s="48">
        <v>0.17</v>
      </c>
      <c r="B99" s="48">
        <v>7.0000000000000007E-2</v>
      </c>
      <c r="C99" s="48">
        <v>14.58</v>
      </c>
      <c r="D99" s="48">
        <v>60.45</v>
      </c>
      <c r="E99" s="49" t="s">
        <v>78</v>
      </c>
      <c r="F99" s="38" t="s">
        <v>79</v>
      </c>
      <c r="G99" s="36" t="s">
        <v>24</v>
      </c>
      <c r="H99" s="37">
        <v>2.9</v>
      </c>
    </row>
    <row r="100" spans="1:8" ht="12.95" customHeight="1">
      <c r="A100" s="48">
        <v>1.52</v>
      </c>
      <c r="B100" s="48">
        <v>0.16</v>
      </c>
      <c r="C100" s="48">
        <v>9.84</v>
      </c>
      <c r="D100" s="48">
        <v>47</v>
      </c>
      <c r="E100" s="49" t="s">
        <v>80</v>
      </c>
      <c r="F100" s="38" t="s">
        <v>26</v>
      </c>
      <c r="G100" s="36" t="s">
        <v>27</v>
      </c>
      <c r="H100" s="37">
        <v>2.36</v>
      </c>
    </row>
    <row r="101" spans="1:8" ht="12.95" customHeight="1">
      <c r="A101" s="48">
        <v>1.7</v>
      </c>
      <c r="B101" s="48">
        <v>0.66</v>
      </c>
      <c r="C101" s="48">
        <v>8.5</v>
      </c>
      <c r="D101" s="48">
        <v>51.8</v>
      </c>
      <c r="E101" s="49" t="s">
        <v>28</v>
      </c>
      <c r="F101" s="38" t="s">
        <v>62</v>
      </c>
      <c r="G101" s="36" t="s">
        <v>27</v>
      </c>
      <c r="H101" s="37">
        <v>3.06</v>
      </c>
    </row>
    <row r="102" spans="1:8" ht="12.95" customHeight="1">
      <c r="A102" s="51">
        <v>7.28</v>
      </c>
      <c r="B102" s="51">
        <v>22.42</v>
      </c>
      <c r="C102" s="51">
        <v>70.540000000000006</v>
      </c>
      <c r="D102" s="51">
        <v>521.37</v>
      </c>
      <c r="E102" s="52"/>
      <c r="F102" s="53"/>
      <c r="G102" s="54"/>
      <c r="H102" s="55">
        <f>H97+H98+H99+H100+H101</f>
        <v>93.570000000000007</v>
      </c>
    </row>
    <row r="103" spans="1:8" ht="15" customHeight="1">
      <c r="A103" s="71" t="s">
        <v>30</v>
      </c>
      <c r="B103" s="72"/>
      <c r="C103" s="72"/>
      <c r="D103" s="72"/>
      <c r="E103" s="72"/>
      <c r="F103" s="72"/>
      <c r="G103" s="72"/>
      <c r="H103" s="73"/>
    </row>
    <row r="104" spans="1:8" ht="12.95" customHeight="1">
      <c r="A104" s="48">
        <v>11.73</v>
      </c>
      <c r="B104" s="48">
        <v>8.83</v>
      </c>
      <c r="C104" s="48">
        <v>6.91</v>
      </c>
      <c r="D104" s="48">
        <v>154.69999999999999</v>
      </c>
      <c r="E104" s="49" t="s">
        <v>82</v>
      </c>
      <c r="F104" s="38" t="s">
        <v>83</v>
      </c>
      <c r="G104" s="36" t="s">
        <v>84</v>
      </c>
      <c r="H104" s="37">
        <v>62.01</v>
      </c>
    </row>
    <row r="105" spans="1:8" ht="12.95" customHeight="1">
      <c r="A105" s="48">
        <v>8.3000000000000007</v>
      </c>
      <c r="B105" s="48">
        <v>6.3</v>
      </c>
      <c r="C105" s="48">
        <v>36</v>
      </c>
      <c r="D105" s="48">
        <v>233.7</v>
      </c>
      <c r="E105" s="49" t="s">
        <v>85</v>
      </c>
      <c r="F105" s="38" t="s">
        <v>86</v>
      </c>
      <c r="G105" s="36" t="s">
        <v>53</v>
      </c>
      <c r="H105" s="37">
        <v>10.91</v>
      </c>
    </row>
    <row r="106" spans="1:8" ht="12.95" customHeight="1">
      <c r="A106" s="48">
        <v>0.31</v>
      </c>
      <c r="B106" s="56">
        <v>0</v>
      </c>
      <c r="C106" s="48">
        <v>6.93</v>
      </c>
      <c r="D106" s="48">
        <v>28.88</v>
      </c>
      <c r="E106" s="49" t="s">
        <v>87</v>
      </c>
      <c r="F106" s="38" t="s">
        <v>88</v>
      </c>
      <c r="G106" s="36" t="s">
        <v>251</v>
      </c>
      <c r="H106" s="37">
        <v>2.76</v>
      </c>
    </row>
    <row r="107" spans="1:8" ht="12.95" customHeight="1">
      <c r="A107" s="48">
        <v>2.4</v>
      </c>
      <c r="B107" s="48">
        <v>0.93</v>
      </c>
      <c r="C107" s="48">
        <v>16.41</v>
      </c>
      <c r="D107" s="48">
        <v>84.9</v>
      </c>
      <c r="E107" s="49" t="s">
        <v>37</v>
      </c>
      <c r="F107" s="38" t="s">
        <v>38</v>
      </c>
      <c r="G107" s="36" t="s">
        <v>39</v>
      </c>
      <c r="H107" s="37">
        <v>5.34</v>
      </c>
    </row>
    <row r="108" spans="1:8" ht="12.95" customHeight="1">
      <c r="A108" s="51">
        <v>22.74</v>
      </c>
      <c r="B108" s="51">
        <v>16.059999999999999</v>
      </c>
      <c r="C108" s="51">
        <v>66.25</v>
      </c>
      <c r="D108" s="51">
        <v>502.18</v>
      </c>
      <c r="E108" s="52"/>
      <c r="F108" s="53"/>
      <c r="G108" s="54"/>
      <c r="H108" s="55">
        <f>H104+H105+H106+H107</f>
        <v>81.02000000000001</v>
      </c>
    </row>
    <row r="109" spans="1:8" ht="15" customHeight="1">
      <c r="A109" s="71" t="s">
        <v>42</v>
      </c>
      <c r="B109" s="72"/>
      <c r="C109" s="72"/>
      <c r="D109" s="72"/>
      <c r="E109" s="72"/>
      <c r="F109" s="72"/>
      <c r="G109" s="72"/>
      <c r="H109" s="73"/>
    </row>
    <row r="110" spans="1:8" ht="12.95" customHeight="1">
      <c r="A110" s="48">
        <v>2.75</v>
      </c>
      <c r="B110" s="48">
        <v>6.67</v>
      </c>
      <c r="C110" s="48">
        <v>19.52</v>
      </c>
      <c r="D110" s="48">
        <v>154.62</v>
      </c>
      <c r="E110" s="49" t="s">
        <v>90</v>
      </c>
      <c r="F110" s="38" t="s">
        <v>91</v>
      </c>
      <c r="G110" s="36" t="s">
        <v>238</v>
      </c>
      <c r="H110" s="37">
        <v>36.04</v>
      </c>
    </row>
    <row r="111" spans="1:8" ht="12.95" customHeight="1">
      <c r="A111" s="48">
        <v>3.64</v>
      </c>
      <c r="B111" s="48">
        <v>4.8099999999999996</v>
      </c>
      <c r="C111" s="48">
        <v>35.520000000000003</v>
      </c>
      <c r="D111" s="48">
        <v>202.31</v>
      </c>
      <c r="E111" s="49" t="s">
        <v>74</v>
      </c>
      <c r="F111" s="38" t="s">
        <v>75</v>
      </c>
      <c r="G111" s="36" t="s">
        <v>18</v>
      </c>
      <c r="H111" s="37">
        <v>24.95</v>
      </c>
    </row>
    <row r="112" spans="1:8" ht="12.95" customHeight="1">
      <c r="A112" s="48">
        <v>0.25</v>
      </c>
      <c r="B112" s="48">
        <v>16.72</v>
      </c>
      <c r="C112" s="48">
        <v>2.09</v>
      </c>
      <c r="D112" s="48">
        <v>159.81</v>
      </c>
      <c r="E112" s="49" t="s">
        <v>76</v>
      </c>
      <c r="F112" s="38" t="s">
        <v>77</v>
      </c>
      <c r="G112" s="36" t="s">
        <v>21</v>
      </c>
      <c r="H112" s="37">
        <v>60.3</v>
      </c>
    </row>
    <row r="113" spans="1:8" ht="12.95" customHeight="1">
      <c r="A113" s="48">
        <v>0.53</v>
      </c>
      <c r="B113" s="48">
        <v>0.04</v>
      </c>
      <c r="C113" s="48">
        <v>3.49</v>
      </c>
      <c r="D113" s="48">
        <v>16.43</v>
      </c>
      <c r="E113" s="49" t="s">
        <v>92</v>
      </c>
      <c r="F113" s="38" t="s">
        <v>93</v>
      </c>
      <c r="G113" s="36" t="s">
        <v>24</v>
      </c>
      <c r="H113" s="37">
        <v>9.2899999999999991</v>
      </c>
    </row>
    <row r="114" spans="1:8" ht="12.95" customHeight="1">
      <c r="A114" s="48">
        <v>3.2</v>
      </c>
      <c r="B114" s="48">
        <v>1.36</v>
      </c>
      <c r="C114" s="48">
        <v>13.06</v>
      </c>
      <c r="D114" s="48">
        <v>82.2</v>
      </c>
      <c r="E114" s="49" t="s">
        <v>25</v>
      </c>
      <c r="F114" s="38" t="s">
        <v>26</v>
      </c>
      <c r="G114" s="36" t="s">
        <v>39</v>
      </c>
      <c r="H114" s="37">
        <v>4.26</v>
      </c>
    </row>
    <row r="115" spans="1:8" ht="12.95" customHeight="1">
      <c r="A115" s="48">
        <v>2.5499999999999998</v>
      </c>
      <c r="B115" s="48">
        <v>0.99</v>
      </c>
      <c r="C115" s="48">
        <v>12.75</v>
      </c>
      <c r="D115" s="48">
        <v>77.7</v>
      </c>
      <c r="E115" s="49" t="s">
        <v>61</v>
      </c>
      <c r="F115" s="38" t="s">
        <v>29</v>
      </c>
      <c r="G115" s="36" t="s">
        <v>39</v>
      </c>
      <c r="H115" s="37">
        <v>5.53</v>
      </c>
    </row>
    <row r="116" spans="1:8" ht="12.95" customHeight="1">
      <c r="A116" s="51">
        <v>12.92</v>
      </c>
      <c r="B116" s="51">
        <v>30.59</v>
      </c>
      <c r="C116" s="51">
        <v>86.43</v>
      </c>
      <c r="D116" s="51">
        <v>693.08</v>
      </c>
      <c r="E116" s="52"/>
      <c r="F116" s="53"/>
      <c r="G116" s="54"/>
      <c r="H116" s="55">
        <f>H110+H111+H112+H113+H114+H115</f>
        <v>140.36999999999998</v>
      </c>
    </row>
    <row r="117" spans="1:8" ht="15" customHeight="1">
      <c r="A117" s="71" t="s">
        <v>49</v>
      </c>
      <c r="B117" s="72"/>
      <c r="C117" s="72"/>
      <c r="D117" s="72"/>
      <c r="E117" s="72"/>
      <c r="F117" s="72"/>
      <c r="G117" s="72"/>
      <c r="H117" s="73"/>
    </row>
    <row r="118" spans="1:8" ht="12.95" customHeight="1">
      <c r="A118" s="48">
        <v>2.75</v>
      </c>
      <c r="B118" s="48">
        <v>6.67</v>
      </c>
      <c r="C118" s="48">
        <v>19.52</v>
      </c>
      <c r="D118" s="48">
        <v>154.62</v>
      </c>
      <c r="E118" s="49" t="s">
        <v>90</v>
      </c>
      <c r="F118" s="38" t="s">
        <v>91</v>
      </c>
      <c r="G118" s="36" t="s">
        <v>238</v>
      </c>
      <c r="H118" s="37">
        <v>36.04</v>
      </c>
    </row>
    <row r="119" spans="1:8" ht="12.95" customHeight="1">
      <c r="A119" s="48">
        <v>3.03</v>
      </c>
      <c r="B119" s="48">
        <v>4.01</v>
      </c>
      <c r="C119" s="48">
        <v>29.6</v>
      </c>
      <c r="D119" s="48">
        <v>168.6</v>
      </c>
      <c r="E119" s="49" t="s">
        <v>74</v>
      </c>
      <c r="F119" s="38" t="s">
        <v>75</v>
      </c>
      <c r="G119" s="36" t="s">
        <v>53</v>
      </c>
      <c r="H119" s="37">
        <v>10.47</v>
      </c>
    </row>
    <row r="120" spans="1:8" ht="12.95" customHeight="1">
      <c r="A120" s="48">
        <v>0.25</v>
      </c>
      <c r="B120" s="48">
        <v>16.72</v>
      </c>
      <c r="C120" s="48">
        <v>2.09</v>
      </c>
      <c r="D120" s="48">
        <v>159.81</v>
      </c>
      <c r="E120" s="49" t="s">
        <v>76</v>
      </c>
      <c r="F120" s="38" t="s">
        <v>77</v>
      </c>
      <c r="G120" s="36" t="s">
        <v>21</v>
      </c>
      <c r="H120" s="37">
        <v>60.3</v>
      </c>
    </row>
    <row r="121" spans="1:8" ht="12.95" customHeight="1">
      <c r="A121" s="48">
        <v>0.53</v>
      </c>
      <c r="B121" s="48">
        <v>0.04</v>
      </c>
      <c r="C121" s="48">
        <v>3.49</v>
      </c>
      <c r="D121" s="48">
        <v>16.43</v>
      </c>
      <c r="E121" s="49" t="s">
        <v>92</v>
      </c>
      <c r="F121" s="38" t="s">
        <v>93</v>
      </c>
      <c r="G121" s="36" t="s">
        <v>24</v>
      </c>
      <c r="H121" s="58">
        <v>9.2899999999999991</v>
      </c>
    </row>
    <row r="122" spans="1:8" ht="12.95" customHeight="1">
      <c r="A122" s="48">
        <v>2.13</v>
      </c>
      <c r="B122" s="48">
        <v>0.91</v>
      </c>
      <c r="C122" s="48">
        <v>8.7100000000000009</v>
      </c>
      <c r="D122" s="48">
        <v>54.8</v>
      </c>
      <c r="E122" s="49" t="s">
        <v>25</v>
      </c>
      <c r="F122" s="38" t="s">
        <v>26</v>
      </c>
      <c r="G122" s="36" t="s">
        <v>27</v>
      </c>
      <c r="H122" s="59">
        <v>2.36</v>
      </c>
    </row>
    <row r="123" spans="1:8" ht="12.95" customHeight="1">
      <c r="A123" s="48">
        <v>1.7</v>
      </c>
      <c r="B123" s="48">
        <v>0.66</v>
      </c>
      <c r="C123" s="48">
        <v>8.5</v>
      </c>
      <c r="D123" s="48">
        <v>51.8</v>
      </c>
      <c r="E123" s="49" t="s">
        <v>61</v>
      </c>
      <c r="F123" s="38" t="s">
        <v>62</v>
      </c>
      <c r="G123" s="36" t="s">
        <v>27</v>
      </c>
      <c r="H123" s="59">
        <v>3.06</v>
      </c>
    </row>
    <row r="124" spans="1:8" ht="12.95" customHeight="1">
      <c r="A124" s="51">
        <v>10.39</v>
      </c>
      <c r="B124" s="51">
        <v>29</v>
      </c>
      <c r="C124" s="51">
        <v>71.900000000000006</v>
      </c>
      <c r="D124" s="51">
        <v>606.05999999999995</v>
      </c>
      <c r="E124" s="52"/>
      <c r="F124" s="53"/>
      <c r="G124" s="54"/>
      <c r="H124" s="60">
        <f>H118+H119+H120+H121+H122+H123</f>
        <v>121.52</v>
      </c>
    </row>
    <row r="125" spans="1:8" ht="11.1" customHeight="1"/>
    <row r="126" spans="1:8" ht="15" customHeight="1">
      <c r="A126" s="41" t="s">
        <v>54</v>
      </c>
    </row>
    <row r="127" spans="1:8" ht="12.95" customHeight="1">
      <c r="A127" s="43"/>
      <c r="B127" s="43"/>
    </row>
    <row r="128" spans="1:8" s="39" customFormat="1" ht="11.1" customHeight="1"/>
    <row r="129" spans="1:8" s="39" customFormat="1" ht="66" customHeight="1">
      <c r="H129" s="40" t="s">
        <v>0</v>
      </c>
    </row>
    <row r="130" spans="1:8" ht="12.95" customHeight="1">
      <c r="A130" s="41" t="s">
        <v>1</v>
      </c>
      <c r="H130" s="40" t="s">
        <v>2</v>
      </c>
    </row>
    <row r="131" spans="1:8" ht="12.95" customHeight="1">
      <c r="A131" s="41" t="s">
        <v>3</v>
      </c>
      <c r="H131" s="40" t="s">
        <v>4</v>
      </c>
    </row>
    <row r="132" spans="1:8" s="39" customFormat="1" ht="15.95" customHeight="1">
      <c r="A132" s="43"/>
      <c r="B132" s="43"/>
      <c r="H132" s="40" t="s">
        <v>5</v>
      </c>
    </row>
    <row r="133" spans="1:8" s="39" customFormat="1" ht="30.95" customHeight="1"/>
    <row r="134" spans="1:8" ht="12.95" customHeight="1">
      <c r="A134" s="44" t="s">
        <v>94</v>
      </c>
      <c r="B134" s="44"/>
      <c r="C134" s="44"/>
      <c r="D134" s="44"/>
      <c r="E134" s="44"/>
      <c r="F134" s="44"/>
      <c r="G134" s="44"/>
      <c r="H134" s="44"/>
    </row>
    <row r="135" spans="1:8" ht="12.95" customHeight="1">
      <c r="A135" s="45" t="s">
        <v>7</v>
      </c>
      <c r="B135" s="45" t="s">
        <v>8</v>
      </c>
      <c r="C135" s="45" t="s">
        <v>9</v>
      </c>
      <c r="D135" s="45" t="s">
        <v>10</v>
      </c>
      <c r="E135" s="45" t="s">
        <v>11</v>
      </c>
      <c r="F135" s="46" t="s">
        <v>12</v>
      </c>
      <c r="G135" s="45" t="s">
        <v>13</v>
      </c>
      <c r="H135" s="45" t="s">
        <v>14</v>
      </c>
    </row>
    <row r="136" spans="1:8" ht="15" customHeight="1">
      <c r="A136" s="47"/>
      <c r="B136" s="47"/>
      <c r="C136" s="47"/>
      <c r="D136" s="47"/>
      <c r="E136" s="47"/>
      <c r="F136" s="47"/>
      <c r="G136" s="47"/>
      <c r="H136" s="47"/>
    </row>
    <row r="137" spans="1:8" ht="15" customHeight="1">
      <c r="A137" s="71" t="s">
        <v>15</v>
      </c>
      <c r="B137" s="72"/>
      <c r="C137" s="72"/>
      <c r="D137" s="72"/>
      <c r="E137" s="72"/>
      <c r="F137" s="72"/>
      <c r="G137" s="72"/>
      <c r="H137" s="73"/>
    </row>
    <row r="138" spans="1:8" ht="12.95" customHeight="1">
      <c r="A138" s="48">
        <v>7.1</v>
      </c>
      <c r="B138" s="48">
        <v>5.92</v>
      </c>
      <c r="C138" s="48">
        <v>43.16</v>
      </c>
      <c r="D138" s="48">
        <v>254.46</v>
      </c>
      <c r="E138" s="49" t="s">
        <v>95</v>
      </c>
      <c r="F138" s="38" t="s">
        <v>96</v>
      </c>
      <c r="G138" s="36" t="s">
        <v>18</v>
      </c>
      <c r="H138" s="37">
        <v>12.5</v>
      </c>
    </row>
    <row r="139" spans="1:8" ht="12.95" customHeight="1">
      <c r="A139" s="48">
        <v>17.02</v>
      </c>
      <c r="B139" s="48">
        <v>21.74</v>
      </c>
      <c r="C139" s="48">
        <v>3.51</v>
      </c>
      <c r="D139" s="48">
        <v>225.07</v>
      </c>
      <c r="E139" s="49" t="s">
        <v>97</v>
      </c>
      <c r="F139" s="38" t="s">
        <v>98</v>
      </c>
      <c r="G139" s="36" t="s">
        <v>21</v>
      </c>
      <c r="H139" s="37">
        <v>66.05</v>
      </c>
    </row>
    <row r="140" spans="1:8" ht="12.95" customHeight="1">
      <c r="A140" s="48">
        <v>0.16</v>
      </c>
      <c r="B140" s="48">
        <v>0.16</v>
      </c>
      <c r="C140" s="48">
        <v>23.88</v>
      </c>
      <c r="D140" s="48">
        <v>99.1</v>
      </c>
      <c r="E140" s="49" t="s">
        <v>22</v>
      </c>
      <c r="F140" s="61" t="s">
        <v>23</v>
      </c>
      <c r="G140" s="62" t="s">
        <v>24</v>
      </c>
      <c r="H140" s="58">
        <v>9.6</v>
      </c>
    </row>
    <row r="141" spans="1:8" ht="12.95" customHeight="1">
      <c r="A141" s="48">
        <v>1.52</v>
      </c>
      <c r="B141" s="48">
        <v>0.16</v>
      </c>
      <c r="C141" s="48">
        <v>9.84</v>
      </c>
      <c r="D141" s="48">
        <v>47</v>
      </c>
      <c r="E141" s="63" t="s">
        <v>80</v>
      </c>
      <c r="F141" s="64" t="s">
        <v>26</v>
      </c>
      <c r="G141" s="65" t="s">
        <v>27</v>
      </c>
      <c r="H141" s="66">
        <v>2.36</v>
      </c>
    </row>
    <row r="142" spans="1:8" ht="12.95" customHeight="1">
      <c r="A142" s="48">
        <v>1.7</v>
      </c>
      <c r="B142" s="48">
        <v>0.66</v>
      </c>
      <c r="C142" s="48">
        <v>8.5</v>
      </c>
      <c r="D142" s="48">
        <v>51.8</v>
      </c>
      <c r="E142" s="63" t="s">
        <v>28</v>
      </c>
      <c r="F142" s="64" t="s">
        <v>62</v>
      </c>
      <c r="G142" s="65" t="s">
        <v>27</v>
      </c>
      <c r="H142" s="66">
        <v>3.06</v>
      </c>
    </row>
    <row r="143" spans="1:8" ht="12.95" customHeight="1">
      <c r="A143" s="51">
        <v>27.5</v>
      </c>
      <c r="B143" s="51">
        <v>28.64</v>
      </c>
      <c r="C143" s="51">
        <v>88.88</v>
      </c>
      <c r="D143" s="51">
        <v>677.43</v>
      </c>
      <c r="E143" s="52"/>
      <c r="F143" s="67"/>
      <c r="G143" s="68"/>
      <c r="H143" s="60">
        <f>H138+H139+H140+H141+H142</f>
        <v>93.57</v>
      </c>
    </row>
    <row r="144" spans="1:8" ht="15" customHeight="1">
      <c r="A144" s="71" t="s">
        <v>30</v>
      </c>
      <c r="B144" s="72"/>
      <c r="C144" s="72"/>
      <c r="D144" s="72"/>
      <c r="E144" s="72"/>
      <c r="F144" s="72"/>
      <c r="G144" s="72"/>
      <c r="H144" s="73"/>
    </row>
    <row r="145" spans="1:8" ht="12.95" customHeight="1">
      <c r="A145" s="48">
        <v>18.68</v>
      </c>
      <c r="B145" s="48">
        <v>20.21</v>
      </c>
      <c r="C145" s="48">
        <v>21.53</v>
      </c>
      <c r="D145" s="48">
        <v>310.51</v>
      </c>
      <c r="E145" s="49" t="s">
        <v>99</v>
      </c>
      <c r="F145" s="38" t="s">
        <v>100</v>
      </c>
      <c r="G145" s="36" t="s">
        <v>45</v>
      </c>
      <c r="H145" s="37">
        <v>61.92</v>
      </c>
    </row>
    <row r="146" spans="1:8" ht="12.95" customHeight="1">
      <c r="A146" s="48">
        <v>4.5999999999999996</v>
      </c>
      <c r="B146" s="48">
        <v>3.6</v>
      </c>
      <c r="C146" s="48">
        <v>12.6</v>
      </c>
      <c r="D146" s="48">
        <v>100.4</v>
      </c>
      <c r="E146" s="49" t="s">
        <v>101</v>
      </c>
      <c r="F146" s="38" t="s">
        <v>102</v>
      </c>
      <c r="G146" s="36" t="s">
        <v>24</v>
      </c>
      <c r="H146" s="37">
        <v>11.17</v>
      </c>
    </row>
    <row r="147" spans="1:8" ht="12.95" customHeight="1">
      <c r="A147" s="48">
        <v>4.8</v>
      </c>
      <c r="B147" s="48">
        <v>1.86</v>
      </c>
      <c r="C147" s="48">
        <v>32.82</v>
      </c>
      <c r="D147" s="48">
        <v>169.8</v>
      </c>
      <c r="E147" s="49" t="s">
        <v>37</v>
      </c>
      <c r="F147" s="38" t="s">
        <v>38</v>
      </c>
      <c r="G147" s="36" t="s">
        <v>52</v>
      </c>
      <c r="H147" s="37">
        <v>7.93</v>
      </c>
    </row>
    <row r="148" spans="1:8" ht="12.95" customHeight="1">
      <c r="A148" s="51">
        <v>28.08</v>
      </c>
      <c r="B148" s="51">
        <v>25.67</v>
      </c>
      <c r="C148" s="51">
        <v>66.95</v>
      </c>
      <c r="D148" s="51">
        <v>580.71</v>
      </c>
      <c r="E148" s="52"/>
      <c r="F148" s="53"/>
      <c r="G148" s="54"/>
      <c r="H148" s="55">
        <f>H145+H146+H147</f>
        <v>81.02000000000001</v>
      </c>
    </row>
    <row r="149" spans="1:8" ht="15" customHeight="1">
      <c r="A149" s="71" t="s">
        <v>42</v>
      </c>
      <c r="B149" s="72"/>
      <c r="C149" s="72"/>
      <c r="D149" s="72"/>
      <c r="E149" s="72"/>
      <c r="F149" s="72"/>
      <c r="G149" s="72"/>
      <c r="H149" s="73"/>
    </row>
    <row r="150" spans="1:8" ht="12.95" customHeight="1">
      <c r="A150" s="48">
        <v>2.54</v>
      </c>
      <c r="B150" s="48">
        <v>7.01</v>
      </c>
      <c r="C150" s="48">
        <v>14.97</v>
      </c>
      <c r="D150" s="48">
        <v>120.34</v>
      </c>
      <c r="E150" s="49" t="s">
        <v>103</v>
      </c>
      <c r="F150" s="38" t="s">
        <v>104</v>
      </c>
      <c r="G150" s="36" t="s">
        <v>238</v>
      </c>
      <c r="H150" s="37">
        <v>34.82</v>
      </c>
    </row>
    <row r="151" spans="1:8" ht="12.95" customHeight="1">
      <c r="A151" s="48">
        <v>7.1</v>
      </c>
      <c r="B151" s="48">
        <v>5.92</v>
      </c>
      <c r="C151" s="48">
        <v>43.16</v>
      </c>
      <c r="D151" s="48">
        <v>254.46</v>
      </c>
      <c r="E151" s="49" t="s">
        <v>95</v>
      </c>
      <c r="F151" s="38" t="s">
        <v>96</v>
      </c>
      <c r="G151" s="36" t="s">
        <v>18</v>
      </c>
      <c r="H151" s="37">
        <v>12.5</v>
      </c>
    </row>
    <row r="152" spans="1:8" ht="12.95" customHeight="1">
      <c r="A152" s="48">
        <v>15.32</v>
      </c>
      <c r="B152" s="48">
        <v>15.9</v>
      </c>
      <c r="C152" s="48">
        <v>3.84</v>
      </c>
      <c r="D152" s="48">
        <v>213.6</v>
      </c>
      <c r="E152" s="49" t="s">
        <v>105</v>
      </c>
      <c r="F152" s="38" t="s">
        <v>274</v>
      </c>
      <c r="G152" s="36" t="s">
        <v>21</v>
      </c>
      <c r="H152" s="37">
        <v>59.6</v>
      </c>
    </row>
    <row r="153" spans="1:8" ht="12.95" customHeight="1">
      <c r="A153" s="48">
        <v>0.16</v>
      </c>
      <c r="B153" s="48">
        <v>0.16</v>
      </c>
      <c r="C153" s="48">
        <v>23.88</v>
      </c>
      <c r="D153" s="48">
        <v>99.1</v>
      </c>
      <c r="E153" s="49" t="s">
        <v>22</v>
      </c>
      <c r="F153" s="38" t="s">
        <v>23</v>
      </c>
      <c r="G153" s="36" t="s">
        <v>24</v>
      </c>
      <c r="H153" s="37">
        <v>9.6</v>
      </c>
    </row>
    <row r="154" spans="1:8" ht="12.95" customHeight="1">
      <c r="A154" s="48">
        <v>2.2799999999999998</v>
      </c>
      <c r="B154" s="48">
        <v>0.24</v>
      </c>
      <c r="C154" s="48">
        <v>14.76</v>
      </c>
      <c r="D154" s="48">
        <v>70.5</v>
      </c>
      <c r="E154" s="49" t="s">
        <v>80</v>
      </c>
      <c r="F154" s="38" t="s">
        <v>26</v>
      </c>
      <c r="G154" s="36" t="s">
        <v>39</v>
      </c>
      <c r="H154" s="37">
        <v>4.26</v>
      </c>
    </row>
    <row r="155" spans="1:8" ht="12.95" customHeight="1">
      <c r="A155" s="48">
        <v>2.5499999999999998</v>
      </c>
      <c r="B155" s="48">
        <v>0.99</v>
      </c>
      <c r="C155" s="48">
        <v>12.75</v>
      </c>
      <c r="D155" s="48">
        <v>77.7</v>
      </c>
      <c r="E155" s="49" t="s">
        <v>28</v>
      </c>
      <c r="F155" s="38" t="s">
        <v>29</v>
      </c>
      <c r="G155" s="36" t="s">
        <v>39</v>
      </c>
      <c r="H155" s="37">
        <v>5.53</v>
      </c>
    </row>
    <row r="156" spans="1:8" ht="12.95" customHeight="1">
      <c r="A156" s="48">
        <v>0.4</v>
      </c>
      <c r="B156" s="48">
        <v>0.4</v>
      </c>
      <c r="C156" s="48">
        <v>9.8000000000000007</v>
      </c>
      <c r="D156" s="48">
        <v>47</v>
      </c>
      <c r="E156" s="49" t="s">
        <v>40</v>
      </c>
      <c r="F156" s="38" t="s">
        <v>41</v>
      </c>
      <c r="G156" s="36">
        <v>110</v>
      </c>
      <c r="H156" s="37">
        <v>14.06</v>
      </c>
    </row>
    <row r="157" spans="1:8" ht="12.95" customHeight="1">
      <c r="A157" s="51">
        <v>30.36</v>
      </c>
      <c r="B157" s="51">
        <v>30.62</v>
      </c>
      <c r="C157" s="51">
        <v>123.16</v>
      </c>
      <c r="D157" s="51">
        <v>882.7</v>
      </c>
      <c r="E157" s="52"/>
      <c r="F157" s="53"/>
      <c r="G157" s="54"/>
      <c r="H157" s="55">
        <f>H150+H151+H152+H153+H154+H155+H156</f>
        <v>140.37</v>
      </c>
    </row>
    <row r="158" spans="1:8" ht="15" customHeight="1">
      <c r="A158" s="71" t="s">
        <v>49</v>
      </c>
      <c r="B158" s="72"/>
      <c r="C158" s="72"/>
      <c r="D158" s="72"/>
      <c r="E158" s="72"/>
      <c r="F158" s="72"/>
      <c r="G158" s="72"/>
      <c r="H158" s="73"/>
    </row>
    <row r="159" spans="1:8" ht="12.95" customHeight="1">
      <c r="A159" s="48">
        <v>1.86</v>
      </c>
      <c r="B159" s="48">
        <v>0.12</v>
      </c>
      <c r="C159" s="48">
        <v>3.9</v>
      </c>
      <c r="D159" s="48">
        <v>24</v>
      </c>
      <c r="E159" s="49" t="s">
        <v>106</v>
      </c>
      <c r="F159" s="38" t="s">
        <v>107</v>
      </c>
      <c r="G159" s="36">
        <v>30</v>
      </c>
      <c r="H159" s="37">
        <v>4.54</v>
      </c>
    </row>
    <row r="160" spans="1:8" ht="12.95" customHeight="1">
      <c r="A160" s="48">
        <v>2.54</v>
      </c>
      <c r="B160" s="48">
        <v>7.01</v>
      </c>
      <c r="C160" s="48">
        <v>14.97</v>
      </c>
      <c r="D160" s="48">
        <v>120.34</v>
      </c>
      <c r="E160" s="49" t="s">
        <v>103</v>
      </c>
      <c r="F160" s="38" t="s">
        <v>104</v>
      </c>
      <c r="G160" s="36" t="s">
        <v>238</v>
      </c>
      <c r="H160" s="37">
        <v>34.82</v>
      </c>
    </row>
    <row r="161" spans="1:8" ht="12.95" customHeight="1">
      <c r="A161" s="48">
        <v>5.92</v>
      </c>
      <c r="B161" s="48">
        <v>4.9400000000000004</v>
      </c>
      <c r="C161" s="48">
        <v>35.96</v>
      </c>
      <c r="D161" s="48">
        <v>212.05</v>
      </c>
      <c r="E161" s="49" t="s">
        <v>95</v>
      </c>
      <c r="F161" s="38" t="s">
        <v>96</v>
      </c>
      <c r="G161" s="36" t="s">
        <v>53</v>
      </c>
      <c r="H161" s="37">
        <v>7.54</v>
      </c>
    </row>
    <row r="162" spans="1:8" ht="12.95" customHeight="1">
      <c r="A162" s="48">
        <v>15.32</v>
      </c>
      <c r="B162" s="48">
        <v>15.9</v>
      </c>
      <c r="C162" s="48">
        <v>3.84</v>
      </c>
      <c r="D162" s="48">
        <v>213.6</v>
      </c>
      <c r="E162" s="49" t="s">
        <v>105</v>
      </c>
      <c r="F162" s="38" t="s">
        <v>243</v>
      </c>
      <c r="G162" s="36" t="s">
        <v>21</v>
      </c>
      <c r="H162" s="37">
        <v>59.6</v>
      </c>
    </row>
    <row r="163" spans="1:8" ht="12.95" customHeight="1">
      <c r="A163" s="48">
        <v>0.16</v>
      </c>
      <c r="B163" s="48">
        <v>0.16</v>
      </c>
      <c r="C163" s="48">
        <v>23.88</v>
      </c>
      <c r="D163" s="48">
        <v>99.1</v>
      </c>
      <c r="E163" s="49" t="s">
        <v>22</v>
      </c>
      <c r="F163" s="38" t="s">
        <v>23</v>
      </c>
      <c r="G163" s="36" t="s">
        <v>24</v>
      </c>
      <c r="H163" s="37">
        <v>9.6</v>
      </c>
    </row>
    <row r="164" spans="1:8" ht="12.95" customHeight="1">
      <c r="A164" s="48">
        <v>1.52</v>
      </c>
      <c r="B164" s="48">
        <v>0.16</v>
      </c>
      <c r="C164" s="48">
        <v>9.84</v>
      </c>
      <c r="D164" s="48">
        <v>47</v>
      </c>
      <c r="E164" s="49" t="s">
        <v>80</v>
      </c>
      <c r="F164" s="38" t="s">
        <v>26</v>
      </c>
      <c r="G164" s="36" t="s">
        <v>27</v>
      </c>
      <c r="H164" s="37">
        <v>2.36</v>
      </c>
    </row>
    <row r="165" spans="1:8" ht="12.95" customHeight="1">
      <c r="A165" s="48">
        <v>1.7</v>
      </c>
      <c r="B165" s="48">
        <v>0.66</v>
      </c>
      <c r="C165" s="48">
        <v>8.5</v>
      </c>
      <c r="D165" s="48">
        <v>51.8</v>
      </c>
      <c r="E165" s="49" t="s">
        <v>28</v>
      </c>
      <c r="F165" s="38" t="s">
        <v>29</v>
      </c>
      <c r="G165" s="36" t="s">
        <v>27</v>
      </c>
      <c r="H165" s="37">
        <v>3.06</v>
      </c>
    </row>
    <row r="166" spans="1:8" ht="12.95" customHeight="1">
      <c r="A166" s="51">
        <v>29.02</v>
      </c>
      <c r="B166" s="51">
        <v>28.95</v>
      </c>
      <c r="C166" s="51">
        <v>100.89</v>
      </c>
      <c r="D166" s="51">
        <v>767.89</v>
      </c>
      <c r="E166" s="52"/>
      <c r="F166" s="53"/>
      <c r="G166" s="54"/>
      <c r="H166" s="55">
        <f>H159+H160+H161+H162+H163+H164+H165</f>
        <v>121.52</v>
      </c>
    </row>
    <row r="167" spans="1:8" ht="11.1" customHeight="1"/>
    <row r="168" spans="1:8" ht="15" customHeight="1">
      <c r="A168" s="41" t="s">
        <v>54</v>
      </c>
    </row>
    <row r="169" spans="1:8" ht="12.95" customHeight="1">
      <c r="A169" s="43"/>
      <c r="B169" s="43"/>
    </row>
    <row r="170" spans="1:8" s="39" customFormat="1" ht="11.1" customHeight="1"/>
    <row r="171" spans="1:8" s="39" customFormat="1" ht="66" customHeight="1">
      <c r="H171" s="40" t="s">
        <v>0</v>
      </c>
    </row>
    <row r="172" spans="1:8" ht="12.95" customHeight="1">
      <c r="A172" s="41" t="s">
        <v>1</v>
      </c>
      <c r="H172" s="40" t="s">
        <v>2</v>
      </c>
    </row>
    <row r="173" spans="1:8" ht="12.95" customHeight="1">
      <c r="A173" s="41" t="s">
        <v>3</v>
      </c>
      <c r="H173" s="40" t="s">
        <v>4</v>
      </c>
    </row>
    <row r="174" spans="1:8" s="39" customFormat="1" ht="15.95" customHeight="1">
      <c r="A174" s="43"/>
      <c r="B174" s="43"/>
      <c r="H174" s="40" t="s">
        <v>5</v>
      </c>
    </row>
    <row r="175" spans="1:8" s="39" customFormat="1" ht="30.95" customHeight="1"/>
    <row r="176" spans="1:8" ht="12.95" customHeight="1">
      <c r="A176" s="44" t="s">
        <v>108</v>
      </c>
      <c r="B176" s="44"/>
      <c r="C176" s="44"/>
      <c r="D176" s="44"/>
      <c r="E176" s="44"/>
      <c r="F176" s="44"/>
      <c r="G176" s="44"/>
      <c r="H176" s="44"/>
    </row>
    <row r="177" spans="1:8" ht="12.95" customHeight="1">
      <c r="A177" s="45" t="s">
        <v>7</v>
      </c>
      <c r="B177" s="45" t="s">
        <v>8</v>
      </c>
      <c r="C177" s="45" t="s">
        <v>9</v>
      </c>
      <c r="D177" s="45" t="s">
        <v>10</v>
      </c>
      <c r="E177" s="45" t="s">
        <v>11</v>
      </c>
      <c r="F177" s="46" t="s">
        <v>12</v>
      </c>
      <c r="G177" s="45" t="s">
        <v>13</v>
      </c>
      <c r="H177" s="45" t="s">
        <v>14</v>
      </c>
    </row>
    <row r="178" spans="1:8" ht="15" customHeight="1">
      <c r="A178" s="47"/>
      <c r="B178" s="47"/>
      <c r="C178" s="47"/>
      <c r="D178" s="47"/>
      <c r="E178" s="47"/>
      <c r="F178" s="47" t="s">
        <v>245</v>
      </c>
      <c r="G178" s="47"/>
      <c r="H178" s="47"/>
    </row>
    <row r="179" spans="1:8" ht="15" customHeight="1">
      <c r="A179" s="71" t="s">
        <v>15</v>
      </c>
      <c r="B179" s="72"/>
      <c r="C179" s="72"/>
      <c r="D179" s="72"/>
      <c r="E179" s="72"/>
      <c r="F179" s="72"/>
      <c r="G179" s="72"/>
      <c r="H179" s="73"/>
    </row>
    <row r="180" spans="1:8" ht="12.95" customHeight="1">
      <c r="A180" s="48">
        <v>3.4</v>
      </c>
      <c r="B180" s="48">
        <v>9.44</v>
      </c>
      <c r="C180" s="48">
        <v>19.579999999999998</v>
      </c>
      <c r="D180" s="48">
        <v>186.28</v>
      </c>
      <c r="E180" s="49" t="s">
        <v>109</v>
      </c>
      <c r="F180" s="38" t="s">
        <v>110</v>
      </c>
      <c r="G180" s="36" t="s">
        <v>18</v>
      </c>
      <c r="H180" s="37">
        <v>25.9</v>
      </c>
    </row>
    <row r="181" spans="1:8" ht="12.95" customHeight="1">
      <c r="A181" s="48">
        <v>12.83</v>
      </c>
      <c r="B181" s="48">
        <v>15.93</v>
      </c>
      <c r="C181" s="48">
        <v>8.5399999999999991</v>
      </c>
      <c r="D181" s="48">
        <v>228.78</v>
      </c>
      <c r="E181" s="49" t="s">
        <v>111</v>
      </c>
      <c r="F181" s="38" t="s">
        <v>112</v>
      </c>
      <c r="G181" s="36" t="s">
        <v>21</v>
      </c>
      <c r="H181" s="37">
        <v>55.4</v>
      </c>
    </row>
    <row r="182" spans="1:8" ht="12.95" customHeight="1">
      <c r="A182" s="48">
        <v>0.14000000000000001</v>
      </c>
      <c r="B182" s="48">
        <v>0.02</v>
      </c>
      <c r="C182" s="48">
        <v>24.43</v>
      </c>
      <c r="D182" s="48">
        <v>101.2</v>
      </c>
      <c r="E182" s="49" t="s">
        <v>113</v>
      </c>
      <c r="F182" s="38" t="s">
        <v>114</v>
      </c>
      <c r="G182" s="36" t="s">
        <v>24</v>
      </c>
      <c r="H182" s="58">
        <v>6.85</v>
      </c>
    </row>
    <row r="183" spans="1:8" ht="12.95" customHeight="1">
      <c r="A183" s="48">
        <v>1.52</v>
      </c>
      <c r="B183" s="48">
        <v>0.16</v>
      </c>
      <c r="C183" s="48">
        <v>9.84</v>
      </c>
      <c r="D183" s="48">
        <v>47</v>
      </c>
      <c r="E183" s="49" t="s">
        <v>80</v>
      </c>
      <c r="F183" s="64" t="s">
        <v>26</v>
      </c>
      <c r="G183" s="69" t="s">
        <v>27</v>
      </c>
      <c r="H183" s="70">
        <v>2.36</v>
      </c>
    </row>
    <row r="184" spans="1:8" ht="12.95" customHeight="1">
      <c r="A184" s="48">
        <v>1.53</v>
      </c>
      <c r="B184" s="48">
        <v>0.3</v>
      </c>
      <c r="C184" s="48">
        <v>9.98</v>
      </c>
      <c r="D184" s="48">
        <v>49.25</v>
      </c>
      <c r="E184" s="49" t="s">
        <v>115</v>
      </c>
      <c r="F184" s="64" t="s">
        <v>62</v>
      </c>
      <c r="G184" s="69" t="s">
        <v>27</v>
      </c>
      <c r="H184" s="70">
        <v>3.06</v>
      </c>
    </row>
    <row r="185" spans="1:8" ht="12.95" customHeight="1">
      <c r="A185" s="51">
        <v>19.420000000000002</v>
      </c>
      <c r="B185" s="51">
        <v>25.85</v>
      </c>
      <c r="C185" s="51">
        <v>72.37</v>
      </c>
      <c r="D185" s="51">
        <v>612.52</v>
      </c>
      <c r="E185" s="52"/>
      <c r="F185" s="53"/>
      <c r="G185" s="54"/>
      <c r="H185" s="60">
        <f>H180+H181+H182+H183+H184</f>
        <v>93.57</v>
      </c>
    </row>
    <row r="186" spans="1:8" ht="15" customHeight="1">
      <c r="A186" s="71" t="s">
        <v>30</v>
      </c>
      <c r="B186" s="72"/>
      <c r="C186" s="72"/>
      <c r="D186" s="72"/>
      <c r="E186" s="72"/>
      <c r="F186" s="72"/>
      <c r="G186" s="72"/>
      <c r="H186" s="73"/>
    </row>
    <row r="187" spans="1:8" ht="12.95" customHeight="1">
      <c r="A187" s="48">
        <v>13.51</v>
      </c>
      <c r="B187" s="48">
        <v>17.12</v>
      </c>
      <c r="C187" s="48">
        <v>3.09</v>
      </c>
      <c r="D187" s="48">
        <v>220.48</v>
      </c>
      <c r="E187" s="49" t="s">
        <v>117</v>
      </c>
      <c r="F187" s="38" t="s">
        <v>118</v>
      </c>
      <c r="G187" s="36" t="s">
        <v>21</v>
      </c>
      <c r="H187" s="37">
        <v>57.8</v>
      </c>
    </row>
    <row r="188" spans="1:8" ht="12.95" customHeight="1">
      <c r="A188" s="48">
        <v>3.6</v>
      </c>
      <c r="B188" s="48">
        <v>6.8</v>
      </c>
      <c r="C188" s="48">
        <v>33.56</v>
      </c>
      <c r="D188" s="48">
        <v>209.8</v>
      </c>
      <c r="E188" s="49" t="s">
        <v>16</v>
      </c>
      <c r="F188" s="38" t="s">
        <v>17</v>
      </c>
      <c r="G188" s="36" t="s">
        <v>53</v>
      </c>
      <c r="H188" s="37">
        <v>13.88</v>
      </c>
    </row>
    <row r="189" spans="1:8" ht="12.95" customHeight="1">
      <c r="A189" s="48">
        <v>0.2</v>
      </c>
      <c r="B189" s="56">
        <v>0</v>
      </c>
      <c r="C189" s="48">
        <v>6.5</v>
      </c>
      <c r="D189" s="48">
        <v>26.8</v>
      </c>
      <c r="E189" s="49" t="s">
        <v>67</v>
      </c>
      <c r="F189" s="38" t="s">
        <v>68</v>
      </c>
      <c r="G189" s="36" t="s">
        <v>24</v>
      </c>
      <c r="H189" s="37">
        <v>1.41</v>
      </c>
    </row>
    <row r="190" spans="1:8" ht="12.95" customHeight="1">
      <c r="A190" s="48">
        <v>4.8</v>
      </c>
      <c r="B190" s="48">
        <v>1.86</v>
      </c>
      <c r="C190" s="48">
        <v>32.82</v>
      </c>
      <c r="D190" s="48">
        <v>169.8</v>
      </c>
      <c r="E190" s="49" t="s">
        <v>37</v>
      </c>
      <c r="F190" s="38" t="s">
        <v>38</v>
      </c>
      <c r="G190" s="36" t="s">
        <v>52</v>
      </c>
      <c r="H190" s="37">
        <v>7.93</v>
      </c>
    </row>
    <row r="191" spans="1:8" ht="12.95" customHeight="1">
      <c r="A191" s="51">
        <v>22.11</v>
      </c>
      <c r="B191" s="51">
        <v>25.78</v>
      </c>
      <c r="C191" s="51">
        <v>75.97</v>
      </c>
      <c r="D191" s="51">
        <v>626.88</v>
      </c>
      <c r="E191" s="52"/>
      <c r="F191" s="53"/>
      <c r="G191" s="54"/>
      <c r="H191" s="55">
        <f>H187+H188+H189+H190</f>
        <v>81.019999999999982</v>
      </c>
    </row>
    <row r="192" spans="1:8" ht="15" customHeight="1">
      <c r="A192" s="71" t="s">
        <v>42</v>
      </c>
      <c r="B192" s="72"/>
      <c r="C192" s="72"/>
      <c r="D192" s="72"/>
      <c r="E192" s="72"/>
      <c r="F192" s="72"/>
      <c r="G192" s="72"/>
      <c r="H192" s="73"/>
    </row>
    <row r="193" spans="1:8" ht="12.95" customHeight="1">
      <c r="A193" s="48">
        <v>1</v>
      </c>
      <c r="B193" s="48">
        <v>1.52</v>
      </c>
      <c r="C193" s="48">
        <v>4.71</v>
      </c>
      <c r="D193" s="48">
        <v>36.729999999999997</v>
      </c>
      <c r="E193" s="49" t="s">
        <v>119</v>
      </c>
      <c r="F193" s="38" t="s">
        <v>120</v>
      </c>
      <c r="G193" s="36" t="s">
        <v>45</v>
      </c>
      <c r="H193" s="37">
        <v>29.29</v>
      </c>
    </row>
    <row r="194" spans="1:8" ht="12.95" customHeight="1">
      <c r="A194" s="48">
        <v>3.4</v>
      </c>
      <c r="B194" s="48">
        <v>9.44</v>
      </c>
      <c r="C194" s="48">
        <v>19.579999999999998</v>
      </c>
      <c r="D194" s="48">
        <v>186.28</v>
      </c>
      <c r="E194" s="49" t="s">
        <v>109</v>
      </c>
      <c r="F194" s="38" t="s">
        <v>110</v>
      </c>
      <c r="G194" s="36" t="s">
        <v>18</v>
      </c>
      <c r="H194" s="37">
        <v>25.9</v>
      </c>
    </row>
    <row r="195" spans="1:8" ht="12.95" customHeight="1">
      <c r="A195" s="48">
        <v>12.83</v>
      </c>
      <c r="B195" s="48">
        <v>15.93</v>
      </c>
      <c r="C195" s="48">
        <v>8.5399999999999991</v>
      </c>
      <c r="D195" s="48">
        <v>228.78</v>
      </c>
      <c r="E195" s="49" t="s">
        <v>111</v>
      </c>
      <c r="F195" s="38" t="s">
        <v>112</v>
      </c>
      <c r="G195" s="36" t="s">
        <v>21</v>
      </c>
      <c r="H195" s="37">
        <v>55.4</v>
      </c>
    </row>
    <row r="196" spans="1:8" ht="12.95" customHeight="1">
      <c r="A196" s="48">
        <v>0.14000000000000001</v>
      </c>
      <c r="B196" s="48">
        <v>0.02</v>
      </c>
      <c r="C196" s="48">
        <v>24.43</v>
      </c>
      <c r="D196" s="48">
        <v>101.2</v>
      </c>
      <c r="E196" s="49" t="s">
        <v>113</v>
      </c>
      <c r="F196" s="38" t="s">
        <v>114</v>
      </c>
      <c r="G196" s="36" t="s">
        <v>24</v>
      </c>
      <c r="H196" s="37">
        <v>6.85</v>
      </c>
    </row>
    <row r="197" spans="1:8" ht="12.95" customHeight="1">
      <c r="A197" s="48">
        <v>2.2799999999999998</v>
      </c>
      <c r="B197" s="48">
        <v>0.24</v>
      </c>
      <c r="C197" s="48">
        <v>14.76</v>
      </c>
      <c r="D197" s="48">
        <v>70.5</v>
      </c>
      <c r="E197" s="49" t="s">
        <v>80</v>
      </c>
      <c r="F197" s="38" t="s">
        <v>26</v>
      </c>
      <c r="G197" s="36" t="s">
        <v>39</v>
      </c>
      <c r="H197" s="37">
        <v>4.26</v>
      </c>
    </row>
    <row r="198" spans="1:8" ht="12.95" customHeight="1">
      <c r="A198" s="48">
        <v>2.29</v>
      </c>
      <c r="B198" s="48">
        <v>0.45</v>
      </c>
      <c r="C198" s="48">
        <v>14.96</v>
      </c>
      <c r="D198" s="48">
        <v>73.88</v>
      </c>
      <c r="E198" s="49" t="s">
        <v>115</v>
      </c>
      <c r="F198" s="38" t="s">
        <v>29</v>
      </c>
      <c r="G198" s="36" t="s">
        <v>39</v>
      </c>
      <c r="H198" s="37">
        <v>5.53</v>
      </c>
    </row>
    <row r="199" spans="1:8" ht="12.95" customHeight="1">
      <c r="A199" s="48">
        <v>0.4</v>
      </c>
      <c r="B199" s="48">
        <v>0.4</v>
      </c>
      <c r="C199" s="48">
        <v>9.8000000000000007</v>
      </c>
      <c r="D199" s="48">
        <v>47</v>
      </c>
      <c r="E199" s="49" t="s">
        <v>40</v>
      </c>
      <c r="F199" s="38" t="s">
        <v>246</v>
      </c>
      <c r="G199" s="36" t="s">
        <v>21</v>
      </c>
      <c r="H199" s="37">
        <v>13.14</v>
      </c>
    </row>
    <row r="200" spans="1:8" ht="12.95" customHeight="1">
      <c r="A200" s="51">
        <v>22.37</v>
      </c>
      <c r="B200" s="51">
        <v>28.15</v>
      </c>
      <c r="C200" s="51">
        <v>96.81</v>
      </c>
      <c r="D200" s="51">
        <v>745.97</v>
      </c>
      <c r="E200" s="52"/>
      <c r="F200" s="53"/>
      <c r="G200" s="54"/>
      <c r="H200" s="55">
        <f>H193+H194+H195+H196+H197+H198+H199</f>
        <v>140.37</v>
      </c>
    </row>
    <row r="201" spans="1:8" ht="15" customHeight="1">
      <c r="A201" s="71" t="s">
        <v>49</v>
      </c>
      <c r="B201" s="72"/>
      <c r="C201" s="72"/>
      <c r="D201" s="72"/>
      <c r="E201" s="72"/>
      <c r="F201" s="72"/>
      <c r="G201" s="72"/>
      <c r="H201" s="73"/>
    </row>
    <row r="202" spans="1:8" ht="12.95" customHeight="1">
      <c r="A202" s="48">
        <v>1</v>
      </c>
      <c r="B202" s="48">
        <v>1.52</v>
      </c>
      <c r="C202" s="48">
        <v>4.71</v>
      </c>
      <c r="D202" s="48">
        <v>36.729999999999997</v>
      </c>
      <c r="E202" s="49" t="s">
        <v>119</v>
      </c>
      <c r="F202" s="38" t="s">
        <v>120</v>
      </c>
      <c r="G202" s="36" t="s">
        <v>45</v>
      </c>
      <c r="H202" s="37">
        <v>29.29</v>
      </c>
    </row>
    <row r="203" spans="1:8" ht="12.95" customHeight="1">
      <c r="A203" s="48">
        <v>2.84</v>
      </c>
      <c r="B203" s="48">
        <v>7.87</v>
      </c>
      <c r="C203" s="48">
        <v>16.32</v>
      </c>
      <c r="D203" s="48">
        <v>155.24</v>
      </c>
      <c r="E203" s="49" t="s">
        <v>109</v>
      </c>
      <c r="F203" s="38" t="s">
        <v>110</v>
      </c>
      <c r="G203" s="36" t="s">
        <v>53</v>
      </c>
      <c r="H203" s="37">
        <v>24.56</v>
      </c>
    </row>
    <row r="204" spans="1:8" ht="12.95" customHeight="1">
      <c r="A204" s="48">
        <v>12.83</v>
      </c>
      <c r="B204" s="48">
        <v>15.93</v>
      </c>
      <c r="C204" s="48">
        <v>8.5399999999999991</v>
      </c>
      <c r="D204" s="48">
        <v>228.78</v>
      </c>
      <c r="E204" s="49" t="s">
        <v>111</v>
      </c>
      <c r="F204" s="38" t="s">
        <v>112</v>
      </c>
      <c r="G204" s="36" t="s">
        <v>21</v>
      </c>
      <c r="H204" s="37">
        <v>55.4</v>
      </c>
    </row>
    <row r="205" spans="1:8" ht="12.95" customHeight="1">
      <c r="A205" s="48">
        <v>0.14000000000000001</v>
      </c>
      <c r="B205" s="48">
        <v>0.02</v>
      </c>
      <c r="C205" s="48">
        <v>24.43</v>
      </c>
      <c r="D205" s="48">
        <v>101.2</v>
      </c>
      <c r="E205" s="49" t="s">
        <v>113</v>
      </c>
      <c r="F205" s="38" t="s">
        <v>114</v>
      </c>
      <c r="G205" s="36" t="s">
        <v>24</v>
      </c>
      <c r="H205" s="37">
        <v>6.85</v>
      </c>
    </row>
    <row r="206" spans="1:8" ht="12.95" customHeight="1">
      <c r="A206" s="48">
        <v>1.52</v>
      </c>
      <c r="B206" s="48">
        <v>0.16</v>
      </c>
      <c r="C206" s="48">
        <v>9.84</v>
      </c>
      <c r="D206" s="48">
        <v>47</v>
      </c>
      <c r="E206" s="49" t="s">
        <v>80</v>
      </c>
      <c r="F206" s="38" t="s">
        <v>81</v>
      </c>
      <c r="G206" s="36" t="s">
        <v>27</v>
      </c>
      <c r="H206" s="70">
        <v>2.36</v>
      </c>
    </row>
    <row r="207" spans="1:8" ht="12.95" customHeight="1">
      <c r="A207" s="48">
        <v>1.53</v>
      </c>
      <c r="B207" s="48">
        <v>0.3</v>
      </c>
      <c r="C207" s="48">
        <v>9.98</v>
      </c>
      <c r="D207" s="48">
        <v>49.25</v>
      </c>
      <c r="E207" s="49" t="s">
        <v>115</v>
      </c>
      <c r="F207" s="38" t="s">
        <v>116</v>
      </c>
      <c r="G207" s="36" t="s">
        <v>27</v>
      </c>
      <c r="H207" s="70">
        <v>3.06</v>
      </c>
    </row>
    <row r="208" spans="1:8" ht="12.95" customHeight="1">
      <c r="A208" s="51">
        <v>19.88</v>
      </c>
      <c r="B208" s="51">
        <v>25.94</v>
      </c>
      <c r="C208" s="51">
        <v>73.84</v>
      </c>
      <c r="D208" s="51">
        <v>619.79999999999995</v>
      </c>
      <c r="E208" s="52"/>
      <c r="F208" s="53"/>
      <c r="G208" s="54"/>
      <c r="H208" s="55">
        <f>H202+H203+H204+H205+H206+H207</f>
        <v>121.52</v>
      </c>
    </row>
    <row r="209" spans="1:8" ht="11.1" customHeight="1"/>
    <row r="210" spans="1:8" ht="15" customHeight="1">
      <c r="A210" s="41" t="s">
        <v>54</v>
      </c>
    </row>
    <row r="211" spans="1:8" ht="12.95" customHeight="1">
      <c r="A211" s="43"/>
      <c r="B211" s="43"/>
    </row>
    <row r="212" spans="1:8" s="39" customFormat="1" ht="11.1" customHeight="1"/>
    <row r="213" spans="1:8" s="39" customFormat="1" ht="66" customHeight="1">
      <c r="H213" s="40" t="s">
        <v>0</v>
      </c>
    </row>
    <row r="214" spans="1:8" ht="12.95" customHeight="1">
      <c r="A214" s="41" t="s">
        <v>1</v>
      </c>
      <c r="H214" s="40" t="s">
        <v>2</v>
      </c>
    </row>
    <row r="215" spans="1:8" ht="12.95" customHeight="1">
      <c r="A215" s="41" t="s">
        <v>3</v>
      </c>
      <c r="H215" s="40" t="s">
        <v>4</v>
      </c>
    </row>
    <row r="216" spans="1:8" s="39" customFormat="1" ht="15.95" customHeight="1">
      <c r="A216" s="43"/>
      <c r="B216" s="43"/>
      <c r="H216" s="40" t="s">
        <v>5</v>
      </c>
    </row>
    <row r="217" spans="1:8" s="39" customFormat="1" ht="30.95" customHeight="1"/>
    <row r="218" spans="1:8" ht="12.95" customHeight="1">
      <c r="A218" s="44" t="s">
        <v>121</v>
      </c>
      <c r="B218" s="44"/>
      <c r="C218" s="44"/>
      <c r="D218" s="44"/>
      <c r="E218" s="44"/>
      <c r="F218" s="44"/>
      <c r="G218" s="44"/>
      <c r="H218" s="44"/>
    </row>
    <row r="219" spans="1:8" ht="12.95" customHeight="1">
      <c r="A219" s="45" t="s">
        <v>7</v>
      </c>
      <c r="B219" s="45" t="s">
        <v>8</v>
      </c>
      <c r="C219" s="45" t="s">
        <v>9</v>
      </c>
      <c r="D219" s="45" t="s">
        <v>10</v>
      </c>
      <c r="E219" s="45" t="s">
        <v>11</v>
      </c>
      <c r="F219" s="46" t="s">
        <v>12</v>
      </c>
      <c r="G219" s="45" t="s">
        <v>13</v>
      </c>
      <c r="H219" s="45" t="s">
        <v>14</v>
      </c>
    </row>
    <row r="220" spans="1:8" ht="15" customHeight="1">
      <c r="A220" s="47"/>
      <c r="B220" s="47"/>
      <c r="C220" s="47"/>
      <c r="D220" s="47"/>
      <c r="E220" s="47"/>
      <c r="F220" s="47" t="s">
        <v>247</v>
      </c>
      <c r="G220" s="47"/>
      <c r="H220" s="47"/>
    </row>
    <row r="221" spans="1:8" ht="15" customHeight="1">
      <c r="A221" s="71" t="s">
        <v>15</v>
      </c>
      <c r="B221" s="72"/>
      <c r="C221" s="72"/>
      <c r="D221" s="72"/>
      <c r="E221" s="72"/>
      <c r="F221" s="72"/>
      <c r="G221" s="72"/>
      <c r="H221" s="73"/>
    </row>
    <row r="222" spans="1:8" ht="12.95" customHeight="1">
      <c r="A222" s="48">
        <v>4.8899999999999997</v>
      </c>
      <c r="B222" s="48">
        <v>6.84</v>
      </c>
      <c r="C222" s="48">
        <v>29.95</v>
      </c>
      <c r="D222" s="48">
        <v>224.94</v>
      </c>
      <c r="E222" s="49" t="s">
        <v>56</v>
      </c>
      <c r="F222" s="38" t="s">
        <v>57</v>
      </c>
      <c r="G222" s="36" t="s">
        <v>18</v>
      </c>
      <c r="H222" s="37">
        <v>25.46</v>
      </c>
    </row>
    <row r="223" spans="1:8" ht="12.95" customHeight="1">
      <c r="A223" s="48">
        <v>15.55</v>
      </c>
      <c r="B223" s="48">
        <v>12.87</v>
      </c>
      <c r="C223" s="48">
        <v>15.99</v>
      </c>
      <c r="D223" s="48">
        <v>243.45</v>
      </c>
      <c r="E223" s="49" t="s">
        <v>122</v>
      </c>
      <c r="F223" s="38" t="s">
        <v>123</v>
      </c>
      <c r="G223" s="36" t="s">
        <v>21</v>
      </c>
      <c r="H223" s="37">
        <v>55.95</v>
      </c>
    </row>
    <row r="224" spans="1:8" ht="12.95" customHeight="1">
      <c r="A224" s="48">
        <v>0.14000000000000001</v>
      </c>
      <c r="B224" s="48">
        <v>0.02</v>
      </c>
      <c r="C224" s="48">
        <v>24.43</v>
      </c>
      <c r="D224" s="48">
        <v>101.2</v>
      </c>
      <c r="E224" s="49" t="s">
        <v>113</v>
      </c>
      <c r="F224" s="38" t="s">
        <v>275</v>
      </c>
      <c r="G224" s="36" t="s">
        <v>24</v>
      </c>
      <c r="H224" s="37">
        <v>6.74</v>
      </c>
    </row>
    <row r="225" spans="1:8" ht="12.95" customHeight="1">
      <c r="A225" s="48">
        <v>2.13</v>
      </c>
      <c r="B225" s="48">
        <v>0.91</v>
      </c>
      <c r="C225" s="48">
        <v>8.7100000000000009</v>
      </c>
      <c r="D225" s="48">
        <v>54.8</v>
      </c>
      <c r="E225" s="49" t="s">
        <v>25</v>
      </c>
      <c r="F225" s="38" t="s">
        <v>26</v>
      </c>
      <c r="G225" s="36" t="s">
        <v>27</v>
      </c>
      <c r="H225" s="37">
        <v>2.36</v>
      </c>
    </row>
    <row r="226" spans="1:8" ht="12.95" customHeight="1">
      <c r="A226" s="48">
        <v>1.7</v>
      </c>
      <c r="B226" s="48">
        <v>0.66</v>
      </c>
      <c r="C226" s="48">
        <v>8.5</v>
      </c>
      <c r="D226" s="48">
        <v>51.8</v>
      </c>
      <c r="E226" s="49" t="s">
        <v>28</v>
      </c>
      <c r="F226" s="38" t="s">
        <v>29</v>
      </c>
      <c r="G226" s="36" t="s">
        <v>27</v>
      </c>
      <c r="H226" s="37">
        <v>3.06</v>
      </c>
    </row>
    <row r="227" spans="1:8" ht="12.95" customHeight="1">
      <c r="A227" s="51">
        <v>24.42</v>
      </c>
      <c r="B227" s="51">
        <v>21.3</v>
      </c>
      <c r="C227" s="51">
        <v>87.58</v>
      </c>
      <c r="D227" s="51">
        <v>676.18</v>
      </c>
      <c r="E227" s="52"/>
      <c r="F227" s="53"/>
      <c r="G227" s="54"/>
      <c r="H227" s="55">
        <f>H222+H223+H224+H225+H226</f>
        <v>93.57</v>
      </c>
    </row>
    <row r="228" spans="1:8" ht="15" customHeight="1">
      <c r="A228" s="71" t="s">
        <v>30</v>
      </c>
      <c r="B228" s="72"/>
      <c r="C228" s="72"/>
      <c r="D228" s="72"/>
      <c r="E228" s="72"/>
      <c r="F228" s="72"/>
      <c r="G228" s="72"/>
      <c r="H228" s="73"/>
    </row>
    <row r="229" spans="1:8" ht="12.95" customHeight="1">
      <c r="A229" s="48">
        <v>9.66</v>
      </c>
      <c r="B229" s="48">
        <v>2.77</v>
      </c>
      <c r="C229" s="48">
        <v>55.86</v>
      </c>
      <c r="D229" s="48">
        <v>287.27999999999997</v>
      </c>
      <c r="E229" s="49" t="s">
        <v>124</v>
      </c>
      <c r="F229" s="38" t="s">
        <v>248</v>
      </c>
      <c r="G229" s="36" t="s">
        <v>125</v>
      </c>
      <c r="H229" s="37">
        <v>23.94</v>
      </c>
    </row>
    <row r="230" spans="1:8" ht="12.95" customHeight="1">
      <c r="A230" s="48">
        <v>3.84</v>
      </c>
      <c r="B230" s="48">
        <v>4.21</v>
      </c>
      <c r="C230" s="48">
        <v>14.38</v>
      </c>
      <c r="D230" s="48">
        <v>112.55</v>
      </c>
      <c r="E230" s="49" t="s">
        <v>33</v>
      </c>
      <c r="F230" s="38" t="s">
        <v>34</v>
      </c>
      <c r="G230" s="36" t="s">
        <v>24</v>
      </c>
      <c r="H230" s="37">
        <v>10.57</v>
      </c>
    </row>
    <row r="231" spans="1:8" ht="12.95" customHeight="1">
      <c r="A231" s="48">
        <v>2.4</v>
      </c>
      <c r="B231" s="48">
        <v>0.93</v>
      </c>
      <c r="C231" s="48">
        <v>16.41</v>
      </c>
      <c r="D231" s="48">
        <v>84.9</v>
      </c>
      <c r="E231" s="49" t="s">
        <v>37</v>
      </c>
      <c r="F231" s="38" t="s">
        <v>38</v>
      </c>
      <c r="G231" s="36" t="s">
        <v>39</v>
      </c>
      <c r="H231" s="37">
        <v>5.34</v>
      </c>
    </row>
    <row r="232" spans="1:8" ht="12.95" customHeight="1">
      <c r="A232" s="48">
        <v>5.2</v>
      </c>
      <c r="B232" s="48">
        <v>5</v>
      </c>
      <c r="C232" s="56">
        <v>0</v>
      </c>
      <c r="D232" s="48">
        <v>65.8</v>
      </c>
      <c r="E232" s="49" t="s">
        <v>35</v>
      </c>
      <c r="F232" s="38" t="s">
        <v>36</v>
      </c>
      <c r="G232" s="36" t="s">
        <v>27</v>
      </c>
      <c r="H232" s="37">
        <v>26.71</v>
      </c>
    </row>
    <row r="233" spans="1:8" ht="12.95" customHeight="1">
      <c r="A233" s="48">
        <v>2.5099999999999998</v>
      </c>
      <c r="B233" s="48">
        <v>1.75</v>
      </c>
      <c r="C233" s="48">
        <v>4.4000000000000004</v>
      </c>
      <c r="D233" s="48">
        <v>132</v>
      </c>
      <c r="E233" s="49" t="s">
        <v>126</v>
      </c>
      <c r="F233" s="38" t="s">
        <v>127</v>
      </c>
      <c r="G233" s="36" t="s">
        <v>128</v>
      </c>
      <c r="H233" s="37">
        <v>14.46</v>
      </c>
    </row>
    <row r="234" spans="1:8" ht="12.95" customHeight="1">
      <c r="A234" s="51">
        <v>23.6</v>
      </c>
      <c r="B234" s="51">
        <v>14.66</v>
      </c>
      <c r="C234" s="51">
        <v>91.05</v>
      </c>
      <c r="D234" s="51">
        <v>682.53</v>
      </c>
      <c r="E234" s="52"/>
      <c r="F234" s="53"/>
      <c r="G234" s="54"/>
      <c r="H234" s="55">
        <f>H229+H230+H231+H232+H233</f>
        <v>81.02000000000001</v>
      </c>
    </row>
    <row r="235" spans="1:8" ht="15" customHeight="1">
      <c r="A235" s="71" t="s">
        <v>42</v>
      </c>
      <c r="B235" s="72"/>
      <c r="C235" s="72"/>
      <c r="D235" s="72"/>
      <c r="E235" s="72"/>
      <c r="F235" s="72"/>
      <c r="G235" s="72"/>
      <c r="H235" s="73"/>
    </row>
    <row r="236" spans="1:8" ht="12.95" customHeight="1">
      <c r="A236" s="48">
        <v>4.82</v>
      </c>
      <c r="B236" s="48">
        <v>4.88</v>
      </c>
      <c r="C236" s="48">
        <v>19.18</v>
      </c>
      <c r="D236" s="48">
        <v>140.55000000000001</v>
      </c>
      <c r="E236" s="49" t="s">
        <v>129</v>
      </c>
      <c r="F236" s="38" t="s">
        <v>130</v>
      </c>
      <c r="G236" s="36" t="s">
        <v>45</v>
      </c>
      <c r="H236" s="37">
        <v>33.340000000000003</v>
      </c>
    </row>
    <row r="237" spans="1:8" ht="12.95" customHeight="1">
      <c r="A237" s="48">
        <v>4.8899999999999997</v>
      </c>
      <c r="B237" s="48">
        <v>6.84</v>
      </c>
      <c r="C237" s="48">
        <v>29.95</v>
      </c>
      <c r="D237" s="48">
        <v>224.94</v>
      </c>
      <c r="E237" s="49" t="s">
        <v>56</v>
      </c>
      <c r="F237" s="38" t="s">
        <v>57</v>
      </c>
      <c r="G237" s="36" t="s">
        <v>18</v>
      </c>
      <c r="H237" s="37">
        <v>25.46</v>
      </c>
    </row>
    <row r="238" spans="1:8" ht="12.95" customHeight="1">
      <c r="A238" s="48">
        <v>15.55</v>
      </c>
      <c r="B238" s="48">
        <v>12.87</v>
      </c>
      <c r="C238" s="48">
        <v>15.99</v>
      </c>
      <c r="D238" s="48">
        <v>243.45</v>
      </c>
      <c r="E238" s="49" t="s">
        <v>122</v>
      </c>
      <c r="F238" s="38" t="s">
        <v>249</v>
      </c>
      <c r="G238" s="36" t="s">
        <v>21</v>
      </c>
      <c r="H238" s="37">
        <v>51.9</v>
      </c>
    </row>
    <row r="239" spans="1:8" ht="12.95" customHeight="1">
      <c r="A239" s="48">
        <v>0.14000000000000001</v>
      </c>
      <c r="B239" s="48">
        <v>0.02</v>
      </c>
      <c r="C239" s="48">
        <v>24.43</v>
      </c>
      <c r="D239" s="48">
        <v>101.2</v>
      </c>
      <c r="E239" s="49" t="s">
        <v>113</v>
      </c>
      <c r="F239" s="38" t="s">
        <v>276</v>
      </c>
      <c r="G239" s="36" t="s">
        <v>24</v>
      </c>
      <c r="H239" s="37">
        <v>6.74</v>
      </c>
    </row>
    <row r="240" spans="1:8" ht="12.95" customHeight="1">
      <c r="A240" s="48">
        <v>3.2</v>
      </c>
      <c r="B240" s="48">
        <v>1.36</v>
      </c>
      <c r="C240" s="48">
        <v>13.06</v>
      </c>
      <c r="D240" s="48">
        <v>82.2</v>
      </c>
      <c r="E240" s="49" t="s">
        <v>25</v>
      </c>
      <c r="F240" s="38" t="s">
        <v>26</v>
      </c>
      <c r="G240" s="36" t="s">
        <v>39</v>
      </c>
      <c r="H240" s="37">
        <v>4.26</v>
      </c>
    </row>
    <row r="241" spans="1:8" ht="12.95" customHeight="1">
      <c r="A241" s="48">
        <v>2.5499999999999998</v>
      </c>
      <c r="B241" s="48">
        <v>0.99</v>
      </c>
      <c r="C241" s="48">
        <v>12.75</v>
      </c>
      <c r="D241" s="48">
        <v>77.7</v>
      </c>
      <c r="E241" s="49" t="s">
        <v>28</v>
      </c>
      <c r="F241" s="38" t="s">
        <v>29</v>
      </c>
      <c r="G241" s="36" t="s">
        <v>39</v>
      </c>
      <c r="H241" s="37">
        <v>5.53</v>
      </c>
    </row>
    <row r="242" spans="1:8" ht="12.95" customHeight="1">
      <c r="A242" s="48">
        <v>0.4</v>
      </c>
      <c r="B242" s="48">
        <v>0.4</v>
      </c>
      <c r="C242" s="48">
        <v>9.8000000000000007</v>
      </c>
      <c r="D242" s="48">
        <v>47</v>
      </c>
      <c r="E242" s="49" t="s">
        <v>40</v>
      </c>
      <c r="F242" s="38" t="s">
        <v>41</v>
      </c>
      <c r="G242" s="36">
        <v>100</v>
      </c>
      <c r="H242" s="37">
        <v>13.14</v>
      </c>
    </row>
    <row r="243" spans="1:8" ht="12.95" customHeight="1">
      <c r="A243" s="51">
        <v>31.56</v>
      </c>
      <c r="B243" s="51">
        <v>27.36</v>
      </c>
      <c r="C243" s="51">
        <v>125.16</v>
      </c>
      <c r="D243" s="51">
        <v>917.03</v>
      </c>
      <c r="E243" s="52"/>
      <c r="F243" s="53"/>
      <c r="G243" s="54"/>
      <c r="H243" s="55">
        <f>H236+H237+H238+H239+H240+H241+H242</f>
        <v>140.37</v>
      </c>
    </row>
    <row r="244" spans="1:8" ht="15" customHeight="1">
      <c r="A244" s="71" t="s">
        <v>49</v>
      </c>
      <c r="B244" s="72"/>
      <c r="C244" s="72"/>
      <c r="D244" s="72"/>
      <c r="E244" s="72"/>
      <c r="F244" s="72"/>
      <c r="G244" s="72"/>
      <c r="H244" s="73"/>
    </row>
    <row r="245" spans="1:8" ht="12.95" customHeight="1">
      <c r="A245" s="48">
        <v>4.82</v>
      </c>
      <c r="B245" s="48">
        <v>4.88</v>
      </c>
      <c r="C245" s="48">
        <v>19.18</v>
      </c>
      <c r="D245" s="48">
        <v>140.55000000000001</v>
      </c>
      <c r="E245" s="49" t="s">
        <v>129</v>
      </c>
      <c r="F245" s="38" t="s">
        <v>130</v>
      </c>
      <c r="G245" s="36" t="s">
        <v>45</v>
      </c>
      <c r="H245" s="37">
        <v>33.340000000000003</v>
      </c>
    </row>
    <row r="246" spans="1:8" ht="12.95" customHeight="1">
      <c r="A246" s="48">
        <v>1.26</v>
      </c>
      <c r="B246" s="48">
        <v>0.16</v>
      </c>
      <c r="C246" s="48">
        <v>7.73</v>
      </c>
      <c r="D246" s="48">
        <v>37.6</v>
      </c>
      <c r="E246" s="49" t="s">
        <v>46</v>
      </c>
      <c r="F246" s="38" t="s">
        <v>47</v>
      </c>
      <c r="G246" s="36" t="s">
        <v>48</v>
      </c>
      <c r="H246" s="37">
        <v>2.69</v>
      </c>
    </row>
    <row r="247" spans="1:8" ht="12.95" customHeight="1">
      <c r="A247" s="48">
        <v>4.08</v>
      </c>
      <c r="B247" s="48">
        <v>5.7</v>
      </c>
      <c r="C247" s="48">
        <v>24.96</v>
      </c>
      <c r="D247" s="48">
        <v>187.45</v>
      </c>
      <c r="E247" s="49" t="s">
        <v>56</v>
      </c>
      <c r="F247" s="38" t="s">
        <v>57</v>
      </c>
      <c r="G247" s="36" t="s">
        <v>53</v>
      </c>
      <c r="H247" s="37">
        <v>24.12</v>
      </c>
    </row>
    <row r="248" spans="1:8" ht="12.95" customHeight="1">
      <c r="A248" s="48">
        <v>15.55</v>
      </c>
      <c r="B248" s="48">
        <v>12.87</v>
      </c>
      <c r="C248" s="48">
        <v>15.99</v>
      </c>
      <c r="D248" s="48">
        <v>243.45</v>
      </c>
      <c r="E248" s="49" t="s">
        <v>122</v>
      </c>
      <c r="F248" s="38" t="s">
        <v>123</v>
      </c>
      <c r="G248" s="36" t="s">
        <v>21</v>
      </c>
      <c r="H248" s="37">
        <v>55.95</v>
      </c>
    </row>
    <row r="249" spans="1:8" ht="12.95" customHeight="1">
      <c r="A249" s="48">
        <v>0.14000000000000001</v>
      </c>
      <c r="B249" s="48">
        <v>0.02</v>
      </c>
      <c r="C249" s="48">
        <v>24.43</v>
      </c>
      <c r="D249" s="48">
        <v>101.2</v>
      </c>
      <c r="E249" s="49" t="s">
        <v>113</v>
      </c>
      <c r="F249" s="38" t="s">
        <v>276</v>
      </c>
      <c r="G249" s="36" t="s">
        <v>24</v>
      </c>
      <c r="H249" s="37">
        <v>6.74</v>
      </c>
    </row>
    <row r="250" spans="1:8" ht="12.95" customHeight="1">
      <c r="A250" s="48">
        <v>2.13</v>
      </c>
      <c r="B250" s="48">
        <v>0.91</v>
      </c>
      <c r="C250" s="48">
        <v>8.7100000000000009</v>
      </c>
      <c r="D250" s="48">
        <v>54.8</v>
      </c>
      <c r="E250" s="49" t="s">
        <v>25</v>
      </c>
      <c r="F250" s="38" t="s">
        <v>26</v>
      </c>
      <c r="G250" s="36" t="s">
        <v>27</v>
      </c>
      <c r="H250" s="37">
        <v>2.36</v>
      </c>
    </row>
    <row r="251" spans="1:8" ht="12.95" customHeight="1">
      <c r="A251" s="48">
        <v>1.7</v>
      </c>
      <c r="B251" s="48">
        <v>0.66</v>
      </c>
      <c r="C251" s="48">
        <v>8.5</v>
      </c>
      <c r="D251" s="48">
        <v>51.8</v>
      </c>
      <c r="E251" s="49" t="s">
        <v>28</v>
      </c>
      <c r="F251" s="38" t="s">
        <v>29</v>
      </c>
      <c r="G251" s="36" t="s">
        <v>27</v>
      </c>
      <c r="H251" s="37">
        <v>3.06</v>
      </c>
    </row>
    <row r="252" spans="1:8" ht="12.95" customHeight="1">
      <c r="A252" s="51">
        <v>29.69</v>
      </c>
      <c r="B252" s="51">
        <v>25.2</v>
      </c>
      <c r="C252" s="51">
        <v>109.5</v>
      </c>
      <c r="D252" s="51">
        <v>816.84</v>
      </c>
      <c r="E252" s="52"/>
      <c r="F252" s="53"/>
      <c r="G252" s="54"/>
      <c r="H252" s="55">
        <f>H245+H246+H247+H248+H250+H251</f>
        <v>121.52000000000001</v>
      </c>
    </row>
    <row r="253" spans="1:8" ht="11.1" customHeight="1"/>
    <row r="254" spans="1:8" ht="15" customHeight="1">
      <c r="A254" s="41" t="s">
        <v>54</v>
      </c>
    </row>
    <row r="255" spans="1:8" ht="12.95" customHeight="1">
      <c r="A255" s="43"/>
      <c r="B255" s="43"/>
    </row>
    <row r="256" spans="1:8" s="39" customFormat="1" ht="11.1" customHeight="1"/>
    <row r="257" spans="1:8" s="39" customFormat="1" ht="66" customHeight="1">
      <c r="H257" s="40" t="s">
        <v>0</v>
      </c>
    </row>
    <row r="258" spans="1:8" ht="12.95" customHeight="1">
      <c r="A258" s="41" t="s">
        <v>1</v>
      </c>
      <c r="H258" s="40" t="s">
        <v>2</v>
      </c>
    </row>
    <row r="259" spans="1:8" ht="12.95" customHeight="1">
      <c r="A259" s="41" t="s">
        <v>3</v>
      </c>
      <c r="H259" s="40" t="s">
        <v>4</v>
      </c>
    </row>
    <row r="260" spans="1:8" s="39" customFormat="1" ht="15.95" customHeight="1">
      <c r="A260" s="43"/>
      <c r="B260" s="43"/>
      <c r="H260" s="40" t="s">
        <v>5</v>
      </c>
    </row>
    <row r="261" spans="1:8" s="39" customFormat="1" ht="30.95" customHeight="1"/>
    <row r="262" spans="1:8" ht="12.95" customHeight="1">
      <c r="A262" s="44" t="s">
        <v>131</v>
      </c>
      <c r="B262" s="44"/>
      <c r="C262" s="44"/>
      <c r="D262" s="44"/>
      <c r="E262" s="44"/>
      <c r="F262" s="44"/>
      <c r="G262" s="44"/>
      <c r="H262" s="44"/>
    </row>
    <row r="263" spans="1:8" ht="12.95" customHeight="1">
      <c r="A263" s="45" t="s">
        <v>7</v>
      </c>
      <c r="B263" s="45" t="s">
        <v>8</v>
      </c>
      <c r="C263" s="45" t="s">
        <v>9</v>
      </c>
      <c r="D263" s="45" t="s">
        <v>10</v>
      </c>
      <c r="E263" s="45" t="s">
        <v>11</v>
      </c>
      <c r="F263" s="46" t="s">
        <v>12</v>
      </c>
      <c r="G263" s="45" t="s">
        <v>13</v>
      </c>
      <c r="H263" s="45" t="s">
        <v>14</v>
      </c>
    </row>
    <row r="264" spans="1:8" ht="15" customHeight="1">
      <c r="A264" s="47"/>
      <c r="B264" s="47"/>
      <c r="C264" s="47"/>
      <c r="D264" s="47"/>
      <c r="E264" s="47"/>
      <c r="F264" s="47" t="s">
        <v>240</v>
      </c>
      <c r="G264" s="47"/>
      <c r="H264" s="47"/>
    </row>
    <row r="265" spans="1:8" ht="15" customHeight="1">
      <c r="A265" s="71" t="s">
        <v>15</v>
      </c>
      <c r="B265" s="72"/>
      <c r="C265" s="72"/>
      <c r="D265" s="72"/>
      <c r="E265" s="72"/>
      <c r="F265" s="72"/>
      <c r="G265" s="72"/>
      <c r="H265" s="73"/>
    </row>
    <row r="266" spans="1:8" ht="12.95" customHeight="1">
      <c r="A266" s="48">
        <v>2.72</v>
      </c>
      <c r="B266" s="48">
        <v>3.8</v>
      </c>
      <c r="C266" s="48">
        <v>16.64</v>
      </c>
      <c r="D266" s="48">
        <v>124.96</v>
      </c>
      <c r="E266" s="49" t="s">
        <v>56</v>
      </c>
      <c r="F266" s="38" t="s">
        <v>57</v>
      </c>
      <c r="G266" s="36" t="s">
        <v>21</v>
      </c>
      <c r="H266" s="37">
        <v>14.26</v>
      </c>
    </row>
    <row r="267" spans="1:8" ht="12.95" customHeight="1">
      <c r="A267" s="48">
        <v>1.91</v>
      </c>
      <c r="B267" s="48">
        <v>3.76</v>
      </c>
      <c r="C267" s="48">
        <v>7.59</v>
      </c>
      <c r="D267" s="48">
        <v>68.260000000000005</v>
      </c>
      <c r="E267" s="49" t="s">
        <v>132</v>
      </c>
      <c r="F267" s="38" t="s">
        <v>133</v>
      </c>
      <c r="G267" s="36" t="s">
        <v>134</v>
      </c>
      <c r="H267" s="37">
        <v>8.75</v>
      </c>
    </row>
    <row r="268" spans="1:8" ht="12.95" customHeight="1">
      <c r="A268" s="48">
        <v>13.56</v>
      </c>
      <c r="B268" s="48">
        <v>17.63</v>
      </c>
      <c r="C268" s="56">
        <v>0</v>
      </c>
      <c r="D268" s="48">
        <v>212.56</v>
      </c>
      <c r="E268" s="49" t="s">
        <v>135</v>
      </c>
      <c r="F268" s="38" t="s">
        <v>136</v>
      </c>
      <c r="G268" s="36" t="s">
        <v>21</v>
      </c>
      <c r="H268" s="37">
        <v>52.91</v>
      </c>
    </row>
    <row r="269" spans="1:8" ht="12.95" customHeight="1">
      <c r="A269" s="48">
        <v>0.6</v>
      </c>
      <c r="B269" s="48">
        <v>0.4</v>
      </c>
      <c r="C269" s="48">
        <v>32.6</v>
      </c>
      <c r="D269" s="48">
        <v>104</v>
      </c>
      <c r="E269" s="49" t="s">
        <v>59</v>
      </c>
      <c r="F269" s="38" t="s">
        <v>60</v>
      </c>
      <c r="G269" s="36" t="s">
        <v>24</v>
      </c>
      <c r="H269" s="37">
        <v>12.23</v>
      </c>
    </row>
    <row r="270" spans="1:8" ht="12.95" customHeight="1">
      <c r="A270" s="48">
        <v>1.52</v>
      </c>
      <c r="B270" s="48">
        <v>0.16</v>
      </c>
      <c r="C270" s="48">
        <v>9.84</v>
      </c>
      <c r="D270" s="48">
        <v>47</v>
      </c>
      <c r="E270" s="49" t="s">
        <v>80</v>
      </c>
      <c r="F270" s="38" t="s">
        <v>81</v>
      </c>
      <c r="G270" s="36" t="s">
        <v>27</v>
      </c>
      <c r="H270" s="37">
        <v>2.36</v>
      </c>
    </row>
    <row r="271" spans="1:8" ht="12.95" customHeight="1">
      <c r="A271" s="48">
        <v>1.7</v>
      </c>
      <c r="B271" s="48">
        <v>0.66</v>
      </c>
      <c r="C271" s="48">
        <v>8.5</v>
      </c>
      <c r="D271" s="48">
        <v>51.8</v>
      </c>
      <c r="E271" s="49" t="s">
        <v>28</v>
      </c>
      <c r="F271" s="38" t="s">
        <v>29</v>
      </c>
      <c r="G271" s="36" t="s">
        <v>27</v>
      </c>
      <c r="H271" s="37">
        <v>3.06</v>
      </c>
    </row>
    <row r="272" spans="1:8" ht="12.95" customHeight="1">
      <c r="A272" s="51">
        <v>22.01</v>
      </c>
      <c r="B272" s="51">
        <v>26.4</v>
      </c>
      <c r="C272" s="51">
        <v>75.17</v>
      </c>
      <c r="D272" s="51">
        <v>608.59</v>
      </c>
      <c r="E272" s="52"/>
      <c r="F272" s="53"/>
      <c r="G272" s="54"/>
      <c r="H272" s="55">
        <f>H266+H267+H268+H269+H270+H271</f>
        <v>93.57</v>
      </c>
    </row>
    <row r="273" spans="1:8" ht="15" customHeight="1">
      <c r="A273" s="71" t="s">
        <v>30</v>
      </c>
      <c r="B273" s="72"/>
      <c r="C273" s="72"/>
      <c r="D273" s="72"/>
      <c r="E273" s="72"/>
      <c r="F273" s="72"/>
      <c r="G273" s="72"/>
      <c r="H273" s="73"/>
    </row>
    <row r="274" spans="1:8" ht="12.95" customHeight="1">
      <c r="A274" s="48">
        <v>19.48</v>
      </c>
      <c r="B274" s="48">
        <v>23.53</v>
      </c>
      <c r="C274" s="48">
        <v>2.63</v>
      </c>
      <c r="D274" s="48">
        <v>268.91000000000003</v>
      </c>
      <c r="E274" s="49" t="s">
        <v>137</v>
      </c>
      <c r="F274" s="38" t="s">
        <v>138</v>
      </c>
      <c r="G274" s="36" t="s">
        <v>53</v>
      </c>
      <c r="H274" s="37">
        <v>53.23</v>
      </c>
    </row>
    <row r="275" spans="1:8" ht="12.95" customHeight="1">
      <c r="A275" s="48">
        <v>0.2</v>
      </c>
      <c r="B275" s="56">
        <v>0</v>
      </c>
      <c r="C275" s="48">
        <v>6.5</v>
      </c>
      <c r="D275" s="48">
        <v>26.8</v>
      </c>
      <c r="E275" s="49" t="s">
        <v>67</v>
      </c>
      <c r="F275" s="38" t="s">
        <v>68</v>
      </c>
      <c r="G275" s="36" t="s">
        <v>24</v>
      </c>
      <c r="H275" s="37">
        <v>1.41</v>
      </c>
    </row>
    <row r="276" spans="1:8" ht="12.95" customHeight="1">
      <c r="A276" s="48">
        <v>2.4</v>
      </c>
      <c r="B276" s="48">
        <v>0.93</v>
      </c>
      <c r="C276" s="48">
        <v>16.41</v>
      </c>
      <c r="D276" s="48">
        <v>84.9</v>
      </c>
      <c r="E276" s="49" t="s">
        <v>37</v>
      </c>
      <c r="F276" s="38" t="s">
        <v>38</v>
      </c>
      <c r="G276" s="36" t="s">
        <v>39</v>
      </c>
      <c r="H276" s="37">
        <v>5.34</v>
      </c>
    </row>
    <row r="277" spans="1:8" ht="12.95" customHeight="1">
      <c r="A277" s="48">
        <v>2.6</v>
      </c>
      <c r="B277" s="48">
        <v>2.5</v>
      </c>
      <c r="C277" s="56">
        <v>0</v>
      </c>
      <c r="D277" s="48">
        <v>32.9</v>
      </c>
      <c r="E277" s="49" t="s">
        <v>35</v>
      </c>
      <c r="F277" s="38" t="s">
        <v>36</v>
      </c>
      <c r="G277" s="36" t="s">
        <v>48</v>
      </c>
      <c r="H277" s="37">
        <v>13.35</v>
      </c>
    </row>
    <row r="278" spans="1:8" ht="12.95" customHeight="1">
      <c r="A278" s="48">
        <v>0.44</v>
      </c>
      <c r="B278" s="48">
        <v>0.44</v>
      </c>
      <c r="C278" s="48">
        <v>10.78</v>
      </c>
      <c r="D278" s="48">
        <v>51.7</v>
      </c>
      <c r="E278" s="49" t="s">
        <v>40</v>
      </c>
      <c r="F278" s="38" t="s">
        <v>41</v>
      </c>
      <c r="G278" s="36">
        <v>100</v>
      </c>
      <c r="H278" s="37">
        <v>13.03</v>
      </c>
    </row>
    <row r="279" spans="1:8" ht="12.95" customHeight="1">
      <c r="A279" s="51">
        <v>25.12</v>
      </c>
      <c r="B279" s="51">
        <v>27.4</v>
      </c>
      <c r="C279" s="51">
        <v>36.32</v>
      </c>
      <c r="D279" s="51">
        <v>465.21</v>
      </c>
      <c r="E279" s="52"/>
      <c r="F279" s="53"/>
      <c r="G279" s="54"/>
      <c r="H279" s="55">
        <f>H274+H275+H277+H278</f>
        <v>81.02</v>
      </c>
    </row>
    <row r="280" spans="1:8" ht="15" customHeight="1">
      <c r="A280" s="71" t="s">
        <v>42</v>
      </c>
      <c r="B280" s="72"/>
      <c r="C280" s="72"/>
      <c r="D280" s="72"/>
      <c r="E280" s="72"/>
      <c r="F280" s="72"/>
      <c r="G280" s="72"/>
      <c r="H280" s="73"/>
    </row>
    <row r="281" spans="1:8" ht="12.95" customHeight="1">
      <c r="A281" s="48">
        <v>0.4</v>
      </c>
      <c r="B281" s="48">
        <v>0.05</v>
      </c>
      <c r="C281" s="48">
        <v>1.3</v>
      </c>
      <c r="D281" s="48">
        <v>6.98</v>
      </c>
      <c r="E281" s="49" t="s">
        <v>50</v>
      </c>
      <c r="F281" s="38" t="s">
        <v>51</v>
      </c>
      <c r="G281" s="36">
        <v>30</v>
      </c>
      <c r="H281" s="37">
        <v>7.49</v>
      </c>
    </row>
    <row r="282" spans="1:8" ht="12.95" customHeight="1">
      <c r="A282" s="48">
        <v>2.75</v>
      </c>
      <c r="B282" s="48">
        <v>6.67</v>
      </c>
      <c r="C282" s="48">
        <v>19.52</v>
      </c>
      <c r="D282" s="48">
        <v>154.62</v>
      </c>
      <c r="E282" s="49" t="s">
        <v>90</v>
      </c>
      <c r="F282" s="38" t="s">
        <v>91</v>
      </c>
      <c r="G282" s="36" t="s">
        <v>238</v>
      </c>
      <c r="H282" s="37">
        <v>36.04</v>
      </c>
    </row>
    <row r="283" spans="1:8" ht="12.95" customHeight="1">
      <c r="A283" s="48">
        <v>3.53</v>
      </c>
      <c r="B283" s="48">
        <v>4.9400000000000004</v>
      </c>
      <c r="C283" s="48">
        <v>21.63</v>
      </c>
      <c r="D283" s="48">
        <v>162.44999999999999</v>
      </c>
      <c r="E283" s="49" t="s">
        <v>56</v>
      </c>
      <c r="F283" s="38" t="s">
        <v>57</v>
      </c>
      <c r="G283" s="36" t="s">
        <v>84</v>
      </c>
      <c r="H283" s="37">
        <v>17.2</v>
      </c>
    </row>
    <row r="284" spans="1:8" ht="12.95" customHeight="1">
      <c r="A284" s="48">
        <v>1.2</v>
      </c>
      <c r="B284" s="48">
        <v>2.35</v>
      </c>
      <c r="C284" s="48">
        <v>4.75</v>
      </c>
      <c r="D284" s="48">
        <v>42.66</v>
      </c>
      <c r="E284" s="49" t="s">
        <v>132</v>
      </c>
      <c r="F284" s="38" t="s">
        <v>133</v>
      </c>
      <c r="G284" s="36" t="s">
        <v>140</v>
      </c>
      <c r="H284" s="37">
        <v>4.71</v>
      </c>
    </row>
    <row r="285" spans="1:8" ht="12.95" customHeight="1">
      <c r="A285" s="48">
        <v>13.56</v>
      </c>
      <c r="B285" s="48">
        <v>17.63</v>
      </c>
      <c r="C285" s="56">
        <v>0</v>
      </c>
      <c r="D285" s="48">
        <v>212.56</v>
      </c>
      <c r="E285" s="49" t="s">
        <v>135</v>
      </c>
      <c r="F285" s="38" t="s">
        <v>136</v>
      </c>
      <c r="G285" s="36" t="s">
        <v>21</v>
      </c>
      <c r="H285" s="37">
        <v>52.91</v>
      </c>
    </row>
    <row r="286" spans="1:8" ht="12.95" customHeight="1">
      <c r="A286" s="48">
        <v>0.6</v>
      </c>
      <c r="B286" s="48">
        <v>0.4</v>
      </c>
      <c r="C286" s="48">
        <v>32.6</v>
      </c>
      <c r="D286" s="48">
        <v>104</v>
      </c>
      <c r="E286" s="49" t="s">
        <v>59</v>
      </c>
      <c r="F286" s="38" t="s">
        <v>60</v>
      </c>
      <c r="G286" s="36" t="s">
        <v>24</v>
      </c>
      <c r="H286" s="37">
        <v>12.23</v>
      </c>
    </row>
    <row r="287" spans="1:8" ht="12.95" customHeight="1">
      <c r="A287" s="48">
        <v>2.2799999999999998</v>
      </c>
      <c r="B287" s="48">
        <v>0.24</v>
      </c>
      <c r="C287" s="48">
        <v>14.76</v>
      </c>
      <c r="D287" s="48">
        <v>70.5</v>
      </c>
      <c r="E287" s="49" t="s">
        <v>80</v>
      </c>
      <c r="F287" s="38" t="s">
        <v>26</v>
      </c>
      <c r="G287" s="36" t="s">
        <v>39</v>
      </c>
      <c r="H287" s="37">
        <v>4.26</v>
      </c>
    </row>
    <row r="288" spans="1:8" ht="12.95" customHeight="1">
      <c r="A288" s="48">
        <v>2.5499999999999998</v>
      </c>
      <c r="B288" s="48">
        <v>0.99</v>
      </c>
      <c r="C288" s="48">
        <v>12.75</v>
      </c>
      <c r="D288" s="48">
        <v>77.7</v>
      </c>
      <c r="E288" s="49" t="s">
        <v>28</v>
      </c>
      <c r="F288" s="38" t="s">
        <v>29</v>
      </c>
      <c r="G288" s="36" t="s">
        <v>39</v>
      </c>
      <c r="H288" s="37">
        <v>5.53</v>
      </c>
    </row>
    <row r="289" spans="1:8" ht="12.95" customHeight="1">
      <c r="A289" s="51">
        <v>26.86</v>
      </c>
      <c r="B289" s="51">
        <v>33.270000000000003</v>
      </c>
      <c r="C289" s="51">
        <v>107.3</v>
      </c>
      <c r="D289" s="51">
        <v>831.48</v>
      </c>
      <c r="E289" s="52"/>
      <c r="F289" s="53"/>
      <c r="G289" s="54"/>
      <c r="H289" s="55">
        <f>H281+H282+H283+H284+H285+H286+H287+H288</f>
        <v>140.36999999999998</v>
      </c>
    </row>
    <row r="290" spans="1:8" ht="15" customHeight="1">
      <c r="A290" s="71" t="s">
        <v>49</v>
      </c>
      <c r="B290" s="72"/>
      <c r="C290" s="72"/>
      <c r="D290" s="72"/>
      <c r="E290" s="72"/>
      <c r="F290" s="72"/>
      <c r="G290" s="72"/>
      <c r="H290" s="73"/>
    </row>
    <row r="291" spans="1:8" ht="12.95" customHeight="1">
      <c r="A291" s="48">
        <v>2.75</v>
      </c>
      <c r="B291" s="48">
        <v>6.67</v>
      </c>
      <c r="C291" s="48">
        <v>19.52</v>
      </c>
      <c r="D291" s="48">
        <v>154.62</v>
      </c>
      <c r="E291" s="49" t="s">
        <v>90</v>
      </c>
      <c r="F291" s="38" t="s">
        <v>91</v>
      </c>
      <c r="G291" s="36" t="s">
        <v>238</v>
      </c>
      <c r="H291" s="37">
        <v>36.103999999999999</v>
      </c>
    </row>
    <row r="292" spans="1:8" ht="12.95" customHeight="1">
      <c r="A292" s="48">
        <v>2.72</v>
      </c>
      <c r="B292" s="48">
        <v>3.8</v>
      </c>
      <c r="C292" s="48">
        <v>16.64</v>
      </c>
      <c r="D292" s="48">
        <v>124.96</v>
      </c>
      <c r="E292" s="49" t="s">
        <v>56</v>
      </c>
      <c r="F292" s="38" t="s">
        <v>57</v>
      </c>
      <c r="G292" s="36" t="s">
        <v>21</v>
      </c>
      <c r="H292" s="37">
        <v>14.26</v>
      </c>
    </row>
    <row r="293" spans="1:8" ht="12.95" customHeight="1">
      <c r="A293" s="48">
        <v>1.2</v>
      </c>
      <c r="B293" s="48">
        <v>2.35</v>
      </c>
      <c r="C293" s="48">
        <v>4.75</v>
      </c>
      <c r="D293" s="48">
        <v>42.66</v>
      </c>
      <c r="E293" s="49" t="s">
        <v>132</v>
      </c>
      <c r="F293" s="38" t="s">
        <v>133</v>
      </c>
      <c r="G293" s="36" t="s">
        <v>140</v>
      </c>
      <c r="H293" s="37">
        <v>8.75</v>
      </c>
    </row>
    <row r="294" spans="1:8" ht="12.95" customHeight="1">
      <c r="A294" s="48">
        <v>13.56</v>
      </c>
      <c r="B294" s="48">
        <v>17.63</v>
      </c>
      <c r="C294" s="56">
        <v>0</v>
      </c>
      <c r="D294" s="48">
        <v>212.56</v>
      </c>
      <c r="E294" s="49" t="s">
        <v>135</v>
      </c>
      <c r="F294" s="38" t="s">
        <v>136</v>
      </c>
      <c r="G294" s="36">
        <v>110</v>
      </c>
      <c r="H294" s="37">
        <v>56.99</v>
      </c>
    </row>
    <row r="295" spans="1:8" ht="12.95" customHeight="1">
      <c r="A295" s="48">
        <v>0.6</v>
      </c>
      <c r="B295" s="48">
        <v>0.4</v>
      </c>
      <c r="C295" s="48">
        <v>32.6</v>
      </c>
      <c r="D295" s="48">
        <v>104</v>
      </c>
      <c r="E295" s="49" t="s">
        <v>59</v>
      </c>
      <c r="F295" s="38" t="s">
        <v>60</v>
      </c>
      <c r="G295" s="36" t="s">
        <v>24</v>
      </c>
      <c r="H295" s="37">
        <v>12.23</v>
      </c>
    </row>
    <row r="296" spans="1:8" ht="12.95" customHeight="1">
      <c r="A296" s="48">
        <v>1.52</v>
      </c>
      <c r="B296" s="48">
        <v>0.16</v>
      </c>
      <c r="C296" s="48">
        <v>9.84</v>
      </c>
      <c r="D296" s="48">
        <v>47</v>
      </c>
      <c r="E296" s="49" t="s">
        <v>80</v>
      </c>
      <c r="F296" s="38" t="s">
        <v>26</v>
      </c>
      <c r="G296" s="36" t="s">
        <v>27</v>
      </c>
      <c r="H296" s="37">
        <v>2.36</v>
      </c>
    </row>
    <row r="297" spans="1:8" ht="12.95" customHeight="1">
      <c r="A297" s="48">
        <v>1.7</v>
      </c>
      <c r="B297" s="48">
        <v>0.66</v>
      </c>
      <c r="C297" s="48">
        <v>8.5</v>
      </c>
      <c r="D297" s="48">
        <v>51.8</v>
      </c>
      <c r="E297" s="49" t="s">
        <v>28</v>
      </c>
      <c r="F297" s="38" t="s">
        <v>29</v>
      </c>
      <c r="G297" s="36" t="s">
        <v>27</v>
      </c>
      <c r="H297" s="37">
        <v>3.06</v>
      </c>
    </row>
    <row r="298" spans="1:8" ht="12.95" customHeight="1">
      <c r="A298" s="51">
        <v>24.04</v>
      </c>
      <c r="B298" s="51">
        <v>31.66</v>
      </c>
      <c r="C298" s="51">
        <v>91.84</v>
      </c>
      <c r="D298" s="51">
        <v>737.61</v>
      </c>
      <c r="E298" s="52"/>
      <c r="F298" s="53"/>
      <c r="G298" s="54"/>
      <c r="H298" s="55">
        <f>H291+H292+H293+H294+H296+H297</f>
        <v>121.524</v>
      </c>
    </row>
    <row r="299" spans="1:8" ht="11.1" customHeight="1"/>
    <row r="300" spans="1:8" ht="15" customHeight="1">
      <c r="A300" s="41" t="s">
        <v>54</v>
      </c>
    </row>
    <row r="301" spans="1:8" ht="12.95" customHeight="1">
      <c r="A301" s="43"/>
      <c r="B301" s="43"/>
    </row>
    <row r="302" spans="1:8" s="39" customFormat="1" ht="11.1" customHeight="1"/>
    <row r="303" spans="1:8" s="39" customFormat="1" ht="66" customHeight="1">
      <c r="H303" s="40" t="s">
        <v>0</v>
      </c>
    </row>
    <row r="304" spans="1:8" ht="12.95" customHeight="1">
      <c r="A304" s="41" t="s">
        <v>1</v>
      </c>
      <c r="H304" s="40" t="s">
        <v>2</v>
      </c>
    </row>
    <row r="305" spans="1:9" ht="12.95" customHeight="1">
      <c r="A305" s="41" t="s">
        <v>3</v>
      </c>
      <c r="H305" s="40" t="s">
        <v>4</v>
      </c>
    </row>
    <row r="306" spans="1:9" s="39" customFormat="1" ht="15.95" customHeight="1">
      <c r="A306" s="43"/>
      <c r="B306" s="43"/>
      <c r="H306" s="40" t="s">
        <v>5</v>
      </c>
    </row>
    <row r="307" spans="1:9" s="39" customFormat="1" ht="30.95" customHeight="1"/>
    <row r="308" spans="1:9" ht="12.95" customHeight="1">
      <c r="A308" s="44" t="s">
        <v>141</v>
      </c>
      <c r="B308" s="44"/>
      <c r="C308" s="44"/>
      <c r="D308" s="44"/>
      <c r="E308" s="44"/>
      <c r="F308" s="44"/>
      <c r="G308" s="44"/>
      <c r="H308" s="44"/>
    </row>
    <row r="309" spans="1:9" ht="12.95" customHeight="1">
      <c r="A309" s="45" t="s">
        <v>7</v>
      </c>
      <c r="B309" s="45" t="s">
        <v>8</v>
      </c>
      <c r="C309" s="45" t="s">
        <v>9</v>
      </c>
      <c r="D309" s="45" t="s">
        <v>10</v>
      </c>
      <c r="E309" s="45" t="s">
        <v>11</v>
      </c>
      <c r="F309" s="46" t="s">
        <v>12</v>
      </c>
      <c r="G309" s="45" t="s">
        <v>13</v>
      </c>
      <c r="H309" s="45" t="s">
        <v>14</v>
      </c>
    </row>
    <row r="310" spans="1:9" ht="15" customHeight="1">
      <c r="A310" s="47"/>
      <c r="B310" s="47"/>
      <c r="C310" s="47"/>
      <c r="D310" s="47"/>
      <c r="E310" s="47"/>
      <c r="F310" s="44" t="s">
        <v>250</v>
      </c>
      <c r="G310" s="47"/>
      <c r="H310" s="47"/>
    </row>
    <row r="311" spans="1:9" ht="15" customHeight="1">
      <c r="A311" s="71" t="s">
        <v>15</v>
      </c>
      <c r="B311" s="72"/>
      <c r="C311" s="72"/>
      <c r="D311" s="72"/>
      <c r="E311" s="72"/>
      <c r="F311" s="72"/>
      <c r="G311" s="72"/>
      <c r="H311" s="73"/>
    </row>
    <row r="312" spans="1:9" ht="12.95" customHeight="1">
      <c r="A312" s="48">
        <v>6.86</v>
      </c>
      <c r="B312" s="48">
        <v>7.24</v>
      </c>
      <c r="C312" s="48">
        <v>35.369999999999997</v>
      </c>
      <c r="D312" s="48">
        <v>245.09</v>
      </c>
      <c r="E312" s="49" t="s">
        <v>142</v>
      </c>
      <c r="F312" s="38" t="s">
        <v>143</v>
      </c>
      <c r="G312" s="36" t="s">
        <v>18</v>
      </c>
      <c r="H312" s="37">
        <v>22.92</v>
      </c>
    </row>
    <row r="313" spans="1:9" ht="12.95" customHeight="1">
      <c r="A313" s="48">
        <v>12.62</v>
      </c>
      <c r="B313" s="48">
        <v>21.74</v>
      </c>
      <c r="C313" s="48">
        <v>5.46</v>
      </c>
      <c r="D313" s="48">
        <v>281.95</v>
      </c>
      <c r="E313" s="49" t="s">
        <v>144</v>
      </c>
      <c r="F313" s="38" t="s">
        <v>254</v>
      </c>
      <c r="G313" s="36" t="s">
        <v>21</v>
      </c>
      <c r="H313" s="37">
        <v>57.98</v>
      </c>
    </row>
    <row r="314" spans="1:9" ht="12.95" customHeight="1">
      <c r="A314" s="48">
        <v>0.32</v>
      </c>
      <c r="B314" s="48">
        <v>0.14000000000000001</v>
      </c>
      <c r="C314" s="48">
        <v>18.45</v>
      </c>
      <c r="D314" s="48">
        <v>77.66</v>
      </c>
      <c r="E314" s="49" t="s">
        <v>146</v>
      </c>
      <c r="F314" s="38" t="s">
        <v>147</v>
      </c>
      <c r="G314" s="36" t="s">
        <v>24</v>
      </c>
      <c r="H314" s="37">
        <v>7.25</v>
      </c>
    </row>
    <row r="315" spans="1:9" ht="12.95" customHeight="1">
      <c r="A315" s="48">
        <v>1.52</v>
      </c>
      <c r="B315" s="48">
        <v>0.16</v>
      </c>
      <c r="C315" s="48">
        <v>9.84</v>
      </c>
      <c r="D315" s="48">
        <v>47</v>
      </c>
      <c r="E315" s="49" t="s">
        <v>80</v>
      </c>
      <c r="F315" s="38" t="s">
        <v>81</v>
      </c>
      <c r="G315" s="36" t="s">
        <v>27</v>
      </c>
      <c r="H315" s="37">
        <v>2.36</v>
      </c>
    </row>
    <row r="316" spans="1:9" ht="12.95" customHeight="1">
      <c r="A316" s="48">
        <v>1.7</v>
      </c>
      <c r="B316" s="48">
        <v>0.66</v>
      </c>
      <c r="C316" s="48">
        <v>8.5</v>
      </c>
      <c r="D316" s="48">
        <v>51.8</v>
      </c>
      <c r="E316" s="49" t="s">
        <v>28</v>
      </c>
      <c r="F316" s="38" t="s">
        <v>29</v>
      </c>
      <c r="G316" s="36" t="s">
        <v>27</v>
      </c>
      <c r="H316" s="37">
        <v>3.06</v>
      </c>
    </row>
    <row r="317" spans="1:9" ht="12.95" customHeight="1">
      <c r="A317" s="51">
        <v>23.02</v>
      </c>
      <c r="B317" s="51">
        <v>29.94</v>
      </c>
      <c r="C317" s="51">
        <v>77.63</v>
      </c>
      <c r="D317" s="51">
        <v>703.5</v>
      </c>
      <c r="E317" s="52"/>
      <c r="F317" s="53"/>
      <c r="G317" s="54"/>
      <c r="H317" s="55">
        <f>H312+H313+H314+H315+H316</f>
        <v>93.570000000000007</v>
      </c>
      <c r="I317" s="50"/>
    </row>
    <row r="318" spans="1:9" ht="15" customHeight="1">
      <c r="A318" s="71" t="s">
        <v>30</v>
      </c>
      <c r="B318" s="72"/>
      <c r="C318" s="72"/>
      <c r="D318" s="72"/>
      <c r="E318" s="72"/>
      <c r="F318" s="72"/>
      <c r="G318" s="72"/>
      <c r="H318" s="73"/>
    </row>
    <row r="319" spans="1:9" ht="12.95" customHeight="1">
      <c r="A319" s="48">
        <v>20.34</v>
      </c>
      <c r="B319" s="48">
        <v>26.44</v>
      </c>
      <c r="C319" s="56">
        <v>0</v>
      </c>
      <c r="D319" s="48">
        <v>318.83999999999997</v>
      </c>
      <c r="E319" s="49" t="s">
        <v>135</v>
      </c>
      <c r="F319" s="38" t="s">
        <v>252</v>
      </c>
      <c r="G319" s="36" t="s">
        <v>253</v>
      </c>
      <c r="H319" s="37">
        <v>65.38</v>
      </c>
    </row>
    <row r="320" spans="1:9" ht="12.95" customHeight="1">
      <c r="A320" s="48">
        <v>5.4</v>
      </c>
      <c r="B320" s="48">
        <v>4.9000000000000004</v>
      </c>
      <c r="C320" s="48">
        <v>32.799999999999997</v>
      </c>
      <c r="D320" s="48">
        <v>196.8</v>
      </c>
      <c r="E320" s="49" t="s">
        <v>148</v>
      </c>
      <c r="F320" s="38" t="s">
        <v>149</v>
      </c>
      <c r="G320" s="36" t="s">
        <v>53</v>
      </c>
      <c r="H320" s="37">
        <v>7.54</v>
      </c>
    </row>
    <row r="321" spans="1:9" ht="12.95" customHeight="1">
      <c r="A321" s="48">
        <v>0.31</v>
      </c>
      <c r="B321" s="56">
        <v>0</v>
      </c>
      <c r="C321" s="48">
        <v>6.93</v>
      </c>
      <c r="D321" s="48">
        <v>28.88</v>
      </c>
      <c r="E321" s="49" t="s">
        <v>87</v>
      </c>
      <c r="F321" s="38" t="s">
        <v>88</v>
      </c>
      <c r="G321" s="36" t="s">
        <v>251</v>
      </c>
      <c r="H321" s="37">
        <v>2.76</v>
      </c>
    </row>
    <row r="322" spans="1:9" ht="12.95" customHeight="1">
      <c r="A322" s="48">
        <v>2.4</v>
      </c>
      <c r="B322" s="48">
        <v>0.93</v>
      </c>
      <c r="C322" s="48">
        <v>16.41</v>
      </c>
      <c r="D322" s="48">
        <v>84.9</v>
      </c>
      <c r="E322" s="49" t="s">
        <v>37</v>
      </c>
      <c r="F322" s="38" t="s">
        <v>38</v>
      </c>
      <c r="G322" s="36" t="s">
        <v>39</v>
      </c>
      <c r="H322" s="37">
        <v>5.34</v>
      </c>
    </row>
    <row r="323" spans="1:9" ht="12.95" customHeight="1">
      <c r="A323" s="51">
        <v>28.45</v>
      </c>
      <c r="B323" s="51">
        <v>32.270000000000003</v>
      </c>
      <c r="C323" s="51">
        <v>56.14</v>
      </c>
      <c r="D323" s="51">
        <v>629.41999999999996</v>
      </c>
      <c r="E323" s="52"/>
      <c r="F323" s="53"/>
      <c r="G323" s="54"/>
      <c r="H323" s="55">
        <f>H319+H320+H321+H322</f>
        <v>81.02000000000001</v>
      </c>
      <c r="I323" s="50"/>
    </row>
    <row r="324" spans="1:9" ht="15" customHeight="1">
      <c r="A324" s="71" t="s">
        <v>42</v>
      </c>
      <c r="B324" s="72"/>
      <c r="C324" s="72"/>
      <c r="D324" s="72"/>
      <c r="E324" s="72"/>
      <c r="F324" s="72"/>
      <c r="G324" s="72"/>
      <c r="H324" s="73"/>
    </row>
    <row r="325" spans="1:9" ht="12.95" customHeight="1">
      <c r="A325" s="48">
        <v>2.15</v>
      </c>
      <c r="B325" s="48">
        <v>6.47</v>
      </c>
      <c r="C325" s="48">
        <v>10.51</v>
      </c>
      <c r="D325" s="48">
        <v>109.61</v>
      </c>
      <c r="E325" s="49" t="s">
        <v>71</v>
      </c>
      <c r="F325" s="38" t="s">
        <v>72</v>
      </c>
      <c r="G325" s="36" t="s">
        <v>238</v>
      </c>
      <c r="H325" s="37">
        <v>29.29</v>
      </c>
    </row>
    <row r="326" spans="1:9" ht="12.95" customHeight="1">
      <c r="A326" s="48">
        <v>6.86</v>
      </c>
      <c r="B326" s="48">
        <v>7.24</v>
      </c>
      <c r="C326" s="48">
        <v>35.369999999999997</v>
      </c>
      <c r="D326" s="48">
        <v>245.09</v>
      </c>
      <c r="E326" s="49" t="s">
        <v>142</v>
      </c>
      <c r="F326" s="38" t="s">
        <v>143</v>
      </c>
      <c r="G326" s="36" t="s">
        <v>18</v>
      </c>
      <c r="H326" s="37">
        <v>22.92</v>
      </c>
    </row>
    <row r="327" spans="1:9" ht="12.95" customHeight="1">
      <c r="A327" s="48">
        <v>12.62</v>
      </c>
      <c r="B327" s="48">
        <v>21.74</v>
      </c>
      <c r="C327" s="48">
        <v>5.46</v>
      </c>
      <c r="D327" s="48">
        <v>281.95</v>
      </c>
      <c r="E327" s="49" t="s">
        <v>144</v>
      </c>
      <c r="F327" s="38" t="s">
        <v>244</v>
      </c>
      <c r="G327" s="36" t="s">
        <v>21</v>
      </c>
      <c r="H327" s="37">
        <v>71.12</v>
      </c>
    </row>
    <row r="328" spans="1:9" ht="12.95" customHeight="1">
      <c r="A328" s="48">
        <v>0.32</v>
      </c>
      <c r="B328" s="48">
        <v>0.14000000000000001</v>
      </c>
      <c r="C328" s="48">
        <v>18.45</v>
      </c>
      <c r="D328" s="48">
        <v>77.66</v>
      </c>
      <c r="E328" s="49" t="s">
        <v>146</v>
      </c>
      <c r="F328" s="38" t="s">
        <v>147</v>
      </c>
      <c r="G328" s="36" t="s">
        <v>24</v>
      </c>
      <c r="H328" s="37">
        <v>7.25</v>
      </c>
    </row>
    <row r="329" spans="1:9" ht="12.95" customHeight="1">
      <c r="A329" s="48">
        <v>2.2799999999999998</v>
      </c>
      <c r="B329" s="48">
        <v>0.24</v>
      </c>
      <c r="C329" s="48">
        <v>14.76</v>
      </c>
      <c r="D329" s="48">
        <v>70.5</v>
      </c>
      <c r="E329" s="49" t="s">
        <v>80</v>
      </c>
      <c r="F329" s="38" t="s">
        <v>26</v>
      </c>
      <c r="G329" s="36" t="s">
        <v>39</v>
      </c>
      <c r="H329" s="37">
        <v>4.26</v>
      </c>
    </row>
    <row r="330" spans="1:9" ht="12.95" customHeight="1">
      <c r="A330" s="48">
        <v>2.5499999999999998</v>
      </c>
      <c r="B330" s="48">
        <v>0.99</v>
      </c>
      <c r="C330" s="48">
        <v>12.75</v>
      </c>
      <c r="D330" s="48">
        <v>77.7</v>
      </c>
      <c r="E330" s="49" t="s">
        <v>28</v>
      </c>
      <c r="F330" s="38" t="s">
        <v>29</v>
      </c>
      <c r="G330" s="36" t="s">
        <v>39</v>
      </c>
      <c r="H330" s="37">
        <v>5.53</v>
      </c>
    </row>
    <row r="331" spans="1:9" ht="12.95" customHeight="1">
      <c r="A331" s="51">
        <v>26.77</v>
      </c>
      <c r="B331" s="51">
        <v>36.82</v>
      </c>
      <c r="C331" s="51">
        <v>97.31</v>
      </c>
      <c r="D331" s="51">
        <v>862.5</v>
      </c>
      <c r="E331" s="52"/>
      <c r="F331" s="53"/>
      <c r="G331" s="54"/>
      <c r="H331" s="55">
        <f>H325+H326+H327+H328+H329+H330</f>
        <v>140.37</v>
      </c>
      <c r="I331" s="50"/>
    </row>
    <row r="332" spans="1:9" ht="15" customHeight="1">
      <c r="A332" s="71" t="s">
        <v>49</v>
      </c>
      <c r="B332" s="72"/>
      <c r="C332" s="72"/>
      <c r="D332" s="72"/>
      <c r="E332" s="72"/>
      <c r="F332" s="72"/>
      <c r="G332" s="72"/>
      <c r="H332" s="73"/>
    </row>
    <row r="333" spans="1:9" ht="12.95" customHeight="1">
      <c r="A333" s="48">
        <v>1.23</v>
      </c>
      <c r="B333" s="48">
        <v>3.82</v>
      </c>
      <c r="C333" s="48">
        <v>7.45</v>
      </c>
      <c r="D333" s="48">
        <v>69.52</v>
      </c>
      <c r="E333" s="49" t="s">
        <v>150</v>
      </c>
      <c r="F333" s="38" t="s">
        <v>151</v>
      </c>
      <c r="G333" s="36">
        <v>50</v>
      </c>
      <c r="H333" s="37">
        <v>8.02</v>
      </c>
    </row>
    <row r="334" spans="1:9" ht="12.95" customHeight="1">
      <c r="A334" s="48">
        <v>2.15</v>
      </c>
      <c r="B334" s="48">
        <v>6.47</v>
      </c>
      <c r="C334" s="48">
        <v>10.51</v>
      </c>
      <c r="D334" s="48">
        <v>109.61</v>
      </c>
      <c r="E334" s="49" t="s">
        <v>71</v>
      </c>
      <c r="F334" s="38" t="s">
        <v>72</v>
      </c>
      <c r="G334" s="36" t="s">
        <v>238</v>
      </c>
      <c r="H334" s="37">
        <v>29.29</v>
      </c>
    </row>
    <row r="335" spans="1:9" ht="12.95" customHeight="1">
      <c r="A335" s="48">
        <v>5.72</v>
      </c>
      <c r="B335" s="48">
        <v>6.03</v>
      </c>
      <c r="C335" s="48">
        <v>29.48</v>
      </c>
      <c r="D335" s="48">
        <v>204.24</v>
      </c>
      <c r="E335" s="49" t="s">
        <v>142</v>
      </c>
      <c r="F335" s="38" t="s">
        <v>143</v>
      </c>
      <c r="G335" s="36" t="s">
        <v>53</v>
      </c>
      <c r="H335" s="37">
        <v>10.91</v>
      </c>
    </row>
    <row r="336" spans="1:9" ht="12.95" customHeight="1">
      <c r="A336" s="48">
        <v>12.62</v>
      </c>
      <c r="B336" s="48">
        <v>21.74</v>
      </c>
      <c r="C336" s="48">
        <v>5.46</v>
      </c>
      <c r="D336" s="48">
        <v>281.95</v>
      </c>
      <c r="E336" s="49" t="s">
        <v>144</v>
      </c>
      <c r="F336" s="38" t="s">
        <v>145</v>
      </c>
      <c r="G336" s="36" t="s">
        <v>21</v>
      </c>
      <c r="H336" s="37">
        <v>57.98</v>
      </c>
    </row>
    <row r="337" spans="1:9" ht="12.95" customHeight="1">
      <c r="A337" s="48">
        <v>0.32</v>
      </c>
      <c r="B337" s="48">
        <v>0.14000000000000001</v>
      </c>
      <c r="C337" s="48">
        <v>18.45</v>
      </c>
      <c r="D337" s="48">
        <v>77.66</v>
      </c>
      <c r="E337" s="49" t="s">
        <v>146</v>
      </c>
      <c r="F337" s="38" t="s">
        <v>147</v>
      </c>
      <c r="G337" s="36" t="s">
        <v>24</v>
      </c>
      <c r="H337" s="37">
        <v>9.9</v>
      </c>
    </row>
    <row r="338" spans="1:9" ht="12.95" customHeight="1">
      <c r="A338" s="48">
        <v>1.52</v>
      </c>
      <c r="B338" s="48">
        <v>0.16</v>
      </c>
      <c r="C338" s="48">
        <v>9.84</v>
      </c>
      <c r="D338" s="48">
        <v>47</v>
      </c>
      <c r="E338" s="49" t="s">
        <v>80</v>
      </c>
      <c r="F338" s="38" t="s">
        <v>26</v>
      </c>
      <c r="G338" s="36" t="s">
        <v>27</v>
      </c>
      <c r="H338" s="37">
        <v>2.36</v>
      </c>
    </row>
    <row r="339" spans="1:9" ht="12.95" customHeight="1">
      <c r="A339" s="48">
        <v>1.7</v>
      </c>
      <c r="B339" s="48">
        <v>0.66</v>
      </c>
      <c r="C339" s="48">
        <v>8.5</v>
      </c>
      <c r="D339" s="48">
        <v>51.8</v>
      </c>
      <c r="E339" s="49" t="s">
        <v>28</v>
      </c>
      <c r="F339" s="38" t="s">
        <v>29</v>
      </c>
      <c r="G339" s="36" t="s">
        <v>27</v>
      </c>
      <c r="H339" s="37">
        <v>3.06</v>
      </c>
    </row>
    <row r="340" spans="1:9" ht="12.95" customHeight="1">
      <c r="A340" s="51">
        <v>25.25</v>
      </c>
      <c r="B340" s="51">
        <v>39.020000000000003</v>
      </c>
      <c r="C340" s="51">
        <v>89.69</v>
      </c>
      <c r="D340" s="51">
        <v>841.77</v>
      </c>
      <c r="E340" s="52"/>
      <c r="F340" s="53"/>
      <c r="G340" s="54"/>
      <c r="H340" s="55">
        <f>H333+H334+H335+H336+H337+H338+H339</f>
        <v>121.52</v>
      </c>
      <c r="I340" s="50"/>
    </row>
    <row r="341" spans="1:9" ht="11.1" customHeight="1"/>
    <row r="342" spans="1:9" ht="15" customHeight="1">
      <c r="A342" s="41" t="s">
        <v>54</v>
      </c>
    </row>
    <row r="343" spans="1:9" ht="12.95" customHeight="1">
      <c r="A343" s="43"/>
      <c r="B343" s="43"/>
    </row>
    <row r="344" spans="1:9" s="39" customFormat="1" ht="11.1" customHeight="1"/>
    <row r="345" spans="1:9" s="39" customFormat="1" ht="66" customHeight="1">
      <c r="H345" s="40" t="s">
        <v>0</v>
      </c>
    </row>
    <row r="346" spans="1:9" ht="12.95" customHeight="1">
      <c r="A346" s="41" t="s">
        <v>1</v>
      </c>
      <c r="H346" s="40" t="s">
        <v>2</v>
      </c>
    </row>
    <row r="347" spans="1:9" ht="12.95" customHeight="1">
      <c r="A347" s="41" t="s">
        <v>3</v>
      </c>
      <c r="H347" s="40" t="s">
        <v>4</v>
      </c>
    </row>
    <row r="348" spans="1:9" s="39" customFormat="1" ht="15.95" customHeight="1">
      <c r="A348" s="43"/>
      <c r="B348" s="43"/>
      <c r="H348" s="40" t="s">
        <v>5</v>
      </c>
    </row>
    <row r="349" spans="1:9" s="39" customFormat="1" ht="30.95" customHeight="1"/>
    <row r="350" spans="1:9" ht="12.95" customHeight="1">
      <c r="A350" s="44" t="s">
        <v>152</v>
      </c>
      <c r="B350" s="44"/>
      <c r="C350" s="44"/>
      <c r="D350" s="44"/>
      <c r="E350" s="44"/>
      <c r="F350" s="44"/>
      <c r="G350" s="44"/>
      <c r="H350" s="44"/>
    </row>
    <row r="351" spans="1:9" ht="12.95" customHeight="1">
      <c r="A351" s="45" t="s">
        <v>7</v>
      </c>
      <c r="B351" s="45" t="s">
        <v>8</v>
      </c>
      <c r="C351" s="45" t="s">
        <v>9</v>
      </c>
      <c r="D351" s="45" t="s">
        <v>10</v>
      </c>
      <c r="E351" s="45" t="s">
        <v>11</v>
      </c>
      <c r="F351" s="46" t="s">
        <v>12</v>
      </c>
      <c r="G351" s="45" t="s">
        <v>13</v>
      </c>
      <c r="H351" s="45" t="s">
        <v>14</v>
      </c>
    </row>
    <row r="352" spans="1:9" ht="15" customHeight="1">
      <c r="A352" s="47"/>
      <c r="B352" s="47"/>
      <c r="C352" s="47"/>
      <c r="D352" s="47"/>
      <c r="E352" s="47"/>
      <c r="F352" s="47" t="s">
        <v>255</v>
      </c>
      <c r="G352" s="47"/>
      <c r="H352" s="47"/>
    </row>
    <row r="353" spans="1:9" ht="15" customHeight="1">
      <c r="A353" s="71" t="s">
        <v>15</v>
      </c>
      <c r="B353" s="72"/>
      <c r="C353" s="72"/>
      <c r="D353" s="72"/>
      <c r="E353" s="72"/>
      <c r="F353" s="72"/>
      <c r="G353" s="72"/>
      <c r="H353" s="73"/>
    </row>
    <row r="354" spans="1:9" ht="12.95" customHeight="1">
      <c r="A354" s="48">
        <v>3.85</v>
      </c>
      <c r="B354" s="48">
        <v>7.83</v>
      </c>
      <c r="C354" s="48">
        <v>25.47</v>
      </c>
      <c r="D354" s="48">
        <v>188.71</v>
      </c>
      <c r="E354" s="49" t="s">
        <v>153</v>
      </c>
      <c r="F354" s="38" t="s">
        <v>154</v>
      </c>
      <c r="G354" s="36" t="s">
        <v>18</v>
      </c>
      <c r="H354" s="37">
        <v>24.95</v>
      </c>
    </row>
    <row r="355" spans="1:9" ht="12.95" customHeight="1">
      <c r="A355" s="48">
        <v>0.25</v>
      </c>
      <c r="B355" s="48">
        <v>16.72</v>
      </c>
      <c r="C355" s="48">
        <v>2.09</v>
      </c>
      <c r="D355" s="48">
        <v>159.81</v>
      </c>
      <c r="E355" s="49" t="s">
        <v>76</v>
      </c>
      <c r="F355" s="38" t="s">
        <v>77</v>
      </c>
      <c r="G355" s="36" t="s">
        <v>21</v>
      </c>
      <c r="H355" s="37">
        <v>60.3</v>
      </c>
    </row>
    <row r="356" spans="1:9" ht="12.95" customHeight="1">
      <c r="A356" s="48">
        <v>0.17</v>
      </c>
      <c r="B356" s="48">
        <v>7.0000000000000007E-2</v>
      </c>
      <c r="C356" s="48">
        <v>14.58</v>
      </c>
      <c r="D356" s="48">
        <v>60.45</v>
      </c>
      <c r="E356" s="49" t="s">
        <v>78</v>
      </c>
      <c r="F356" s="38" t="s">
        <v>79</v>
      </c>
      <c r="G356" s="36" t="s">
        <v>24</v>
      </c>
      <c r="H356" s="37">
        <v>2.9</v>
      </c>
    </row>
    <row r="357" spans="1:9" ht="12.95" customHeight="1">
      <c r="A357" s="48">
        <v>1.52</v>
      </c>
      <c r="B357" s="48">
        <v>0.16</v>
      </c>
      <c r="C357" s="48">
        <v>9.84</v>
      </c>
      <c r="D357" s="48">
        <v>47</v>
      </c>
      <c r="E357" s="49" t="s">
        <v>80</v>
      </c>
      <c r="F357" s="38" t="s">
        <v>81</v>
      </c>
      <c r="G357" s="36" t="s">
        <v>27</v>
      </c>
      <c r="H357" s="37">
        <v>2.36</v>
      </c>
    </row>
    <row r="358" spans="1:9" ht="12.95" customHeight="1">
      <c r="A358" s="48">
        <v>1.7</v>
      </c>
      <c r="B358" s="48">
        <v>0.66</v>
      </c>
      <c r="C358" s="48">
        <v>8.5</v>
      </c>
      <c r="D358" s="48">
        <v>51.8</v>
      </c>
      <c r="E358" s="49" t="s">
        <v>61</v>
      </c>
      <c r="F358" s="38" t="s">
        <v>62</v>
      </c>
      <c r="G358" s="36" t="s">
        <v>27</v>
      </c>
      <c r="H358" s="37">
        <v>3.06</v>
      </c>
    </row>
    <row r="359" spans="1:9" ht="12.95" customHeight="1">
      <c r="A359" s="51">
        <v>7.49</v>
      </c>
      <c r="B359" s="51">
        <v>25.44</v>
      </c>
      <c r="C359" s="51">
        <v>60.48</v>
      </c>
      <c r="D359" s="51">
        <v>507.77</v>
      </c>
      <c r="E359" s="52"/>
      <c r="F359" s="53"/>
      <c r="G359" s="54"/>
      <c r="H359" s="55">
        <f>H355+H354+H356+H357+H358</f>
        <v>93.570000000000007</v>
      </c>
      <c r="I359" s="50"/>
    </row>
    <row r="360" spans="1:9" ht="15" customHeight="1">
      <c r="A360" s="71" t="s">
        <v>30</v>
      </c>
      <c r="B360" s="72"/>
      <c r="C360" s="72"/>
      <c r="D360" s="72"/>
      <c r="E360" s="72"/>
      <c r="F360" s="72"/>
      <c r="G360" s="72"/>
      <c r="H360" s="73"/>
    </row>
    <row r="361" spans="1:9" ht="12.95" customHeight="1">
      <c r="A361" s="48">
        <v>14.98</v>
      </c>
      <c r="B361" s="48">
        <v>8.16</v>
      </c>
      <c r="C361" s="48">
        <v>6.93</v>
      </c>
      <c r="D361" s="48">
        <v>179.48</v>
      </c>
      <c r="E361" s="49" t="s">
        <v>155</v>
      </c>
      <c r="F361" s="38" t="s">
        <v>290</v>
      </c>
      <c r="G361" s="36" t="s">
        <v>84</v>
      </c>
      <c r="H361" s="37">
        <v>45.97</v>
      </c>
    </row>
    <row r="362" spans="1:9" ht="12.95" customHeight="1">
      <c r="A362" s="48">
        <v>3.2</v>
      </c>
      <c r="B362" s="48">
        <v>5.2</v>
      </c>
      <c r="C362" s="48">
        <v>19.8</v>
      </c>
      <c r="D362" s="48">
        <v>139.4</v>
      </c>
      <c r="E362" s="49" t="s">
        <v>156</v>
      </c>
      <c r="F362" s="38" t="s">
        <v>157</v>
      </c>
      <c r="G362" s="36" t="s">
        <v>53</v>
      </c>
      <c r="H362" s="37">
        <v>24.12</v>
      </c>
    </row>
    <row r="363" spans="1:9" ht="12.95" customHeight="1">
      <c r="A363" s="48">
        <v>1.36</v>
      </c>
      <c r="B363" s="48">
        <v>1.5</v>
      </c>
      <c r="C363" s="48">
        <v>17.18</v>
      </c>
      <c r="D363" s="48">
        <v>88.05</v>
      </c>
      <c r="E363" s="49" t="s">
        <v>158</v>
      </c>
      <c r="F363" s="38" t="s">
        <v>159</v>
      </c>
      <c r="G363" s="36" t="s">
        <v>24</v>
      </c>
      <c r="H363" s="37">
        <v>5.59</v>
      </c>
    </row>
    <row r="364" spans="1:9" ht="12.95" customHeight="1">
      <c r="A364" s="48">
        <v>2.4</v>
      </c>
      <c r="B364" s="48">
        <v>0.93</v>
      </c>
      <c r="C364" s="48">
        <v>16.41</v>
      </c>
      <c r="D364" s="48">
        <v>84.9</v>
      </c>
      <c r="E364" s="49" t="s">
        <v>37</v>
      </c>
      <c r="F364" s="38" t="s">
        <v>38</v>
      </c>
      <c r="G364" s="36" t="s">
        <v>39</v>
      </c>
      <c r="H364" s="37">
        <v>5.34</v>
      </c>
    </row>
    <row r="365" spans="1:9" ht="12.95" customHeight="1">
      <c r="A365" s="51">
        <v>21.94</v>
      </c>
      <c r="B365" s="51">
        <v>15.79</v>
      </c>
      <c r="C365" s="51">
        <v>60.32</v>
      </c>
      <c r="D365" s="51">
        <v>491.83</v>
      </c>
      <c r="E365" s="52"/>
      <c r="F365" s="53"/>
      <c r="G365" s="54"/>
      <c r="H365" s="55">
        <f>H361+H362+H363+H364</f>
        <v>81.02000000000001</v>
      </c>
      <c r="I365" s="50"/>
    </row>
    <row r="366" spans="1:9" ht="15" customHeight="1">
      <c r="A366" s="71" t="s">
        <v>42</v>
      </c>
      <c r="B366" s="72"/>
      <c r="C366" s="72"/>
      <c r="D366" s="72"/>
      <c r="E366" s="72"/>
      <c r="F366" s="72"/>
      <c r="G366" s="72"/>
      <c r="H366" s="73"/>
    </row>
    <row r="367" spans="1:9" ht="12.95" customHeight="1">
      <c r="A367" s="48">
        <v>2.42</v>
      </c>
      <c r="B367" s="48">
        <v>2.34</v>
      </c>
      <c r="C367" s="48">
        <v>17.43</v>
      </c>
      <c r="D367" s="48">
        <v>100.82</v>
      </c>
      <c r="E367" s="49" t="s">
        <v>160</v>
      </c>
      <c r="F367" s="38" t="s">
        <v>161</v>
      </c>
      <c r="G367" s="36" t="s">
        <v>45</v>
      </c>
      <c r="H367" s="37">
        <v>27.63</v>
      </c>
    </row>
    <row r="368" spans="1:9" ht="12.95" customHeight="1">
      <c r="A368" s="48">
        <v>3.85</v>
      </c>
      <c r="B368" s="48">
        <v>7.83</v>
      </c>
      <c r="C368" s="48">
        <v>25.47</v>
      </c>
      <c r="D368" s="48">
        <v>188.71</v>
      </c>
      <c r="E368" s="49" t="s">
        <v>153</v>
      </c>
      <c r="F368" s="38" t="s">
        <v>154</v>
      </c>
      <c r="G368" s="36" t="s">
        <v>18</v>
      </c>
      <c r="H368" s="37">
        <v>24.95</v>
      </c>
    </row>
    <row r="369" spans="1:9" ht="12.95" customHeight="1">
      <c r="A369" s="48">
        <v>0.25</v>
      </c>
      <c r="B369" s="48">
        <v>16.72</v>
      </c>
      <c r="C369" s="48">
        <v>2.09</v>
      </c>
      <c r="D369" s="48">
        <v>159.81</v>
      </c>
      <c r="E369" s="49" t="s">
        <v>76</v>
      </c>
      <c r="F369" s="38" t="s">
        <v>77</v>
      </c>
      <c r="G369" s="36" t="s">
        <v>21</v>
      </c>
      <c r="H369" s="37">
        <v>60.3</v>
      </c>
    </row>
    <row r="370" spans="1:9" ht="12.95" customHeight="1">
      <c r="A370" s="48">
        <v>0.17</v>
      </c>
      <c r="B370" s="48">
        <v>7.0000000000000007E-2</v>
      </c>
      <c r="C370" s="48">
        <v>14.58</v>
      </c>
      <c r="D370" s="48">
        <v>60.45</v>
      </c>
      <c r="E370" s="49" t="s">
        <v>78</v>
      </c>
      <c r="F370" s="38" t="s">
        <v>79</v>
      </c>
      <c r="G370" s="36" t="s">
        <v>24</v>
      </c>
      <c r="H370" s="37">
        <v>2.9</v>
      </c>
    </row>
    <row r="371" spans="1:9" ht="12.95" customHeight="1">
      <c r="A371" s="48">
        <v>2.2799999999999998</v>
      </c>
      <c r="B371" s="48">
        <v>0.24</v>
      </c>
      <c r="C371" s="48">
        <v>14.76</v>
      </c>
      <c r="D371" s="48">
        <v>70.5</v>
      </c>
      <c r="E371" s="49" t="s">
        <v>80</v>
      </c>
      <c r="F371" s="38" t="s">
        <v>26</v>
      </c>
      <c r="G371" s="36" t="s">
        <v>39</v>
      </c>
      <c r="H371" s="37">
        <v>4.26</v>
      </c>
    </row>
    <row r="372" spans="1:9" ht="12.95" customHeight="1">
      <c r="A372" s="48">
        <v>2.5499999999999998</v>
      </c>
      <c r="B372" s="48">
        <v>0.99</v>
      </c>
      <c r="C372" s="48">
        <v>12.75</v>
      </c>
      <c r="D372" s="48">
        <v>77.7</v>
      </c>
      <c r="E372" s="49" t="s">
        <v>61</v>
      </c>
      <c r="F372" s="38" t="s">
        <v>29</v>
      </c>
      <c r="G372" s="36" t="s">
        <v>39</v>
      </c>
      <c r="H372" s="37">
        <v>5.53</v>
      </c>
    </row>
    <row r="373" spans="1:9" ht="12.95" customHeight="1">
      <c r="A373" s="48">
        <v>0.4</v>
      </c>
      <c r="B373" s="48">
        <v>0.4</v>
      </c>
      <c r="C373" s="48">
        <v>9.8000000000000007</v>
      </c>
      <c r="D373" s="48">
        <v>47</v>
      </c>
      <c r="E373" s="49" t="s">
        <v>40</v>
      </c>
      <c r="F373" s="38" t="s">
        <v>41</v>
      </c>
      <c r="G373" s="36">
        <v>100</v>
      </c>
      <c r="H373" s="37">
        <v>14.8</v>
      </c>
    </row>
    <row r="374" spans="1:9" ht="12.95" customHeight="1">
      <c r="A374" s="51">
        <v>11.92</v>
      </c>
      <c r="B374" s="51">
        <v>28.59</v>
      </c>
      <c r="C374" s="51">
        <v>96.88</v>
      </c>
      <c r="D374" s="51">
        <v>705</v>
      </c>
      <c r="E374" s="52"/>
      <c r="F374" s="53"/>
      <c r="G374" s="54"/>
      <c r="H374" s="55">
        <f>H367+H368+H369+H370+H371+H372+H373</f>
        <v>140.37</v>
      </c>
      <c r="I374" s="50"/>
    </row>
    <row r="375" spans="1:9" ht="15" customHeight="1">
      <c r="A375" s="71" t="s">
        <v>49</v>
      </c>
      <c r="B375" s="72"/>
      <c r="C375" s="72"/>
      <c r="D375" s="72"/>
      <c r="E375" s="72"/>
      <c r="F375" s="72"/>
      <c r="G375" s="72"/>
      <c r="H375" s="73"/>
    </row>
    <row r="376" spans="1:9" ht="15" customHeight="1">
      <c r="A376" s="47"/>
      <c r="B376" s="47"/>
      <c r="C376" s="47"/>
      <c r="D376" s="47"/>
      <c r="E376" s="47"/>
      <c r="F376" s="47"/>
      <c r="G376" s="47"/>
      <c r="H376" s="47"/>
    </row>
    <row r="377" spans="1:9" ht="12.95" customHeight="1">
      <c r="A377" s="48">
        <v>2.42</v>
      </c>
      <c r="B377" s="48">
        <v>2.34</v>
      </c>
      <c r="C377" s="48">
        <v>17.43</v>
      </c>
      <c r="D377" s="48">
        <v>100.82</v>
      </c>
      <c r="E377" s="49" t="s">
        <v>160</v>
      </c>
      <c r="F377" s="38" t="s">
        <v>161</v>
      </c>
      <c r="G377" s="36" t="s">
        <v>45</v>
      </c>
      <c r="H377" s="37">
        <v>27.63</v>
      </c>
    </row>
    <row r="378" spans="1:9" ht="12.95" customHeight="1">
      <c r="A378" s="48">
        <v>3.21</v>
      </c>
      <c r="B378" s="48">
        <v>6.53</v>
      </c>
      <c r="C378" s="48">
        <v>21.22</v>
      </c>
      <c r="D378" s="48">
        <v>157.26</v>
      </c>
      <c r="E378" s="49" t="s">
        <v>153</v>
      </c>
      <c r="F378" s="38" t="s">
        <v>154</v>
      </c>
      <c r="G378" s="36" t="s">
        <v>53</v>
      </c>
      <c r="H378" s="37">
        <v>23.11</v>
      </c>
    </row>
    <row r="379" spans="1:9" ht="12.95" customHeight="1">
      <c r="A379" s="48">
        <v>0.25</v>
      </c>
      <c r="B379" s="48">
        <v>16.72</v>
      </c>
      <c r="C379" s="48">
        <v>2.09</v>
      </c>
      <c r="D379" s="48">
        <v>159.81</v>
      </c>
      <c r="E379" s="49" t="s">
        <v>76</v>
      </c>
      <c r="F379" s="38" t="s">
        <v>77</v>
      </c>
      <c r="G379" s="36" t="s">
        <v>21</v>
      </c>
      <c r="H379" s="37">
        <v>60.3</v>
      </c>
    </row>
    <row r="380" spans="1:9" ht="12.95" customHeight="1">
      <c r="A380" s="48">
        <v>0.17</v>
      </c>
      <c r="B380" s="48">
        <v>7.0000000000000007E-2</v>
      </c>
      <c r="C380" s="48">
        <v>14.58</v>
      </c>
      <c r="D380" s="48">
        <v>60.45</v>
      </c>
      <c r="E380" s="49" t="s">
        <v>78</v>
      </c>
      <c r="F380" s="38" t="s">
        <v>79</v>
      </c>
      <c r="G380" s="36" t="s">
        <v>24</v>
      </c>
      <c r="H380" s="37">
        <v>4.5199999999999996</v>
      </c>
    </row>
    <row r="381" spans="1:9" ht="12.95" customHeight="1">
      <c r="A381" s="48">
        <v>1.52</v>
      </c>
      <c r="B381" s="48">
        <v>0.16</v>
      </c>
      <c r="C381" s="48">
        <v>9.84</v>
      </c>
      <c r="D381" s="48">
        <v>47</v>
      </c>
      <c r="E381" s="49" t="s">
        <v>80</v>
      </c>
      <c r="F381" s="38" t="s">
        <v>81</v>
      </c>
      <c r="G381" s="36" t="s">
        <v>27</v>
      </c>
      <c r="H381" s="37">
        <v>2.9</v>
      </c>
    </row>
    <row r="382" spans="1:9" ht="12.95" customHeight="1">
      <c r="A382" s="48">
        <v>1.7</v>
      </c>
      <c r="B382" s="48">
        <v>0.66</v>
      </c>
      <c r="C382" s="48">
        <v>8.5</v>
      </c>
      <c r="D382" s="48">
        <v>51.8</v>
      </c>
      <c r="E382" s="49" t="s">
        <v>61</v>
      </c>
      <c r="F382" s="38" t="s">
        <v>62</v>
      </c>
      <c r="G382" s="36" t="s">
        <v>27</v>
      </c>
      <c r="H382" s="37">
        <v>3.06</v>
      </c>
    </row>
    <row r="383" spans="1:9" ht="12.95" customHeight="1">
      <c r="A383" s="51">
        <v>9.27</v>
      </c>
      <c r="B383" s="51">
        <v>26.47</v>
      </c>
      <c r="C383" s="51">
        <v>73.67</v>
      </c>
      <c r="D383" s="51">
        <v>577.14</v>
      </c>
      <c r="E383" s="52"/>
      <c r="F383" s="53"/>
      <c r="G383" s="54"/>
      <c r="H383" s="55">
        <f>H377+H378+H379+H380+H381+H382</f>
        <v>121.52</v>
      </c>
    </row>
    <row r="384" spans="1:9" ht="11.1" customHeight="1"/>
    <row r="385" spans="1:8" ht="15" customHeight="1">
      <c r="A385" s="41" t="s">
        <v>54</v>
      </c>
    </row>
    <row r="386" spans="1:8" ht="12.95" customHeight="1">
      <c r="A386" s="43"/>
      <c r="B386" s="43"/>
    </row>
    <row r="387" spans="1:8" s="39" customFormat="1" ht="11.1" customHeight="1"/>
    <row r="388" spans="1:8" s="39" customFormat="1" ht="66" customHeight="1">
      <c r="H388" s="40" t="s">
        <v>0</v>
      </c>
    </row>
    <row r="389" spans="1:8" ht="12.95" customHeight="1">
      <c r="A389" s="41" t="s">
        <v>1</v>
      </c>
      <c r="H389" s="40" t="s">
        <v>2</v>
      </c>
    </row>
    <row r="390" spans="1:8" ht="12.95" customHeight="1">
      <c r="A390" s="41" t="s">
        <v>3</v>
      </c>
      <c r="H390" s="40" t="s">
        <v>4</v>
      </c>
    </row>
    <row r="391" spans="1:8" s="39" customFormat="1" ht="15.95" customHeight="1">
      <c r="A391" s="43"/>
      <c r="B391" s="43"/>
      <c r="H391" s="40" t="s">
        <v>5</v>
      </c>
    </row>
    <row r="392" spans="1:8" s="39" customFormat="1" ht="30.95" customHeight="1"/>
    <row r="393" spans="1:8" ht="12.95" customHeight="1">
      <c r="A393" s="44" t="s">
        <v>162</v>
      </c>
      <c r="B393" s="44"/>
      <c r="C393" s="44"/>
      <c r="D393" s="44"/>
      <c r="E393" s="44"/>
      <c r="F393" s="44"/>
      <c r="G393" s="44"/>
      <c r="H393" s="44"/>
    </row>
    <row r="394" spans="1:8" ht="12.95" customHeight="1">
      <c r="A394" s="45" t="s">
        <v>7</v>
      </c>
      <c r="B394" s="45" t="s">
        <v>8</v>
      </c>
      <c r="C394" s="45" t="s">
        <v>9</v>
      </c>
      <c r="D394" s="45" t="s">
        <v>10</v>
      </c>
      <c r="E394" s="45" t="s">
        <v>11</v>
      </c>
      <c r="F394" s="46" t="s">
        <v>12</v>
      </c>
      <c r="G394" s="45" t="s">
        <v>13</v>
      </c>
      <c r="H394" s="45" t="s">
        <v>14</v>
      </c>
    </row>
    <row r="395" spans="1:8" ht="15" customHeight="1">
      <c r="A395" s="47"/>
      <c r="B395" s="47"/>
      <c r="C395" s="47"/>
      <c r="D395" s="47"/>
      <c r="E395" s="47"/>
      <c r="F395" s="47" t="s">
        <v>256</v>
      </c>
      <c r="G395" s="47"/>
      <c r="H395" s="47"/>
    </row>
    <row r="396" spans="1:8" ht="15" customHeight="1">
      <c r="A396" s="71" t="s">
        <v>15</v>
      </c>
      <c r="B396" s="72"/>
      <c r="C396" s="72"/>
      <c r="D396" s="72"/>
      <c r="E396" s="72"/>
      <c r="F396" s="72"/>
      <c r="G396" s="72"/>
      <c r="H396" s="73"/>
    </row>
    <row r="397" spans="1:8" ht="12.95" customHeight="1">
      <c r="A397" s="48">
        <v>4.32</v>
      </c>
      <c r="B397" s="48">
        <v>8.16</v>
      </c>
      <c r="C397" s="48">
        <v>40.270000000000003</v>
      </c>
      <c r="D397" s="48">
        <v>251.76</v>
      </c>
      <c r="E397" s="49" t="s">
        <v>16</v>
      </c>
      <c r="F397" s="38" t="s">
        <v>17</v>
      </c>
      <c r="G397" s="36" t="s">
        <v>18</v>
      </c>
      <c r="H397" s="37">
        <v>19.07</v>
      </c>
    </row>
    <row r="398" spans="1:8" ht="12.95" customHeight="1">
      <c r="A398" s="48">
        <v>16.43</v>
      </c>
      <c r="B398" s="48">
        <v>9.43</v>
      </c>
      <c r="C398" s="48">
        <v>3.88</v>
      </c>
      <c r="D398" s="48">
        <v>166.49</v>
      </c>
      <c r="E398" s="49" t="s">
        <v>163</v>
      </c>
      <c r="F398" s="38" t="s">
        <v>164</v>
      </c>
      <c r="G398" s="36" t="s">
        <v>21</v>
      </c>
      <c r="H398" s="37">
        <v>60</v>
      </c>
    </row>
    <row r="399" spans="1:8" ht="12.95" customHeight="1">
      <c r="A399" s="48">
        <v>0.46</v>
      </c>
      <c r="B399" s="48">
        <v>0.12</v>
      </c>
      <c r="C399" s="48">
        <v>27.49</v>
      </c>
      <c r="D399" s="48">
        <v>115.65</v>
      </c>
      <c r="E399" s="49" t="s">
        <v>165</v>
      </c>
      <c r="F399" s="38" t="s">
        <v>166</v>
      </c>
      <c r="G399" s="36" t="s">
        <v>24</v>
      </c>
      <c r="H399" s="37">
        <v>9.08</v>
      </c>
    </row>
    <row r="400" spans="1:8" ht="12.95" customHeight="1">
      <c r="A400" s="48">
        <v>2.13</v>
      </c>
      <c r="B400" s="48">
        <v>0.91</v>
      </c>
      <c r="C400" s="48">
        <v>8.7100000000000009</v>
      </c>
      <c r="D400" s="48">
        <v>54.8</v>
      </c>
      <c r="E400" s="49" t="s">
        <v>25</v>
      </c>
      <c r="F400" s="38" t="s">
        <v>26</v>
      </c>
      <c r="G400" s="36" t="s">
        <v>27</v>
      </c>
      <c r="H400" s="37">
        <v>2.36</v>
      </c>
    </row>
    <row r="401" spans="1:8" ht="12.95" customHeight="1">
      <c r="A401" s="48">
        <v>1.7</v>
      </c>
      <c r="B401" s="48">
        <v>0.66</v>
      </c>
      <c r="C401" s="48">
        <v>8.5</v>
      </c>
      <c r="D401" s="48">
        <v>51.8</v>
      </c>
      <c r="E401" s="49" t="s">
        <v>28</v>
      </c>
      <c r="F401" s="38" t="s">
        <v>29</v>
      </c>
      <c r="G401" s="36" t="s">
        <v>27</v>
      </c>
      <c r="H401" s="37">
        <v>3.06</v>
      </c>
    </row>
    <row r="402" spans="1:8" ht="12.95" customHeight="1">
      <c r="A402" s="51">
        <v>25.04</v>
      </c>
      <c r="B402" s="51">
        <v>19.27</v>
      </c>
      <c r="C402" s="51">
        <v>88.85</v>
      </c>
      <c r="D402" s="51">
        <v>640.5</v>
      </c>
      <c r="E402" s="52"/>
      <c r="F402" s="53"/>
      <c r="G402" s="54"/>
      <c r="H402" s="55">
        <f>H397+H398+H399+H400+H401</f>
        <v>93.57</v>
      </c>
    </row>
    <row r="403" spans="1:8" ht="15" customHeight="1">
      <c r="A403" s="71" t="s">
        <v>30</v>
      </c>
      <c r="B403" s="72"/>
      <c r="C403" s="72"/>
      <c r="D403" s="72"/>
      <c r="E403" s="72"/>
      <c r="F403" s="72"/>
      <c r="G403" s="72"/>
      <c r="H403" s="73"/>
    </row>
    <row r="404" spans="1:8" ht="12.95" customHeight="1">
      <c r="A404" s="48">
        <v>21.02</v>
      </c>
      <c r="B404" s="48">
        <v>21.65</v>
      </c>
      <c r="C404" s="48">
        <v>16.14</v>
      </c>
      <c r="D404" s="48">
        <v>290.48</v>
      </c>
      <c r="E404" s="49" t="s">
        <v>167</v>
      </c>
      <c r="F404" s="38" t="s">
        <v>168</v>
      </c>
      <c r="G404" s="36" t="s">
        <v>21</v>
      </c>
      <c r="H404" s="37">
        <v>60.77</v>
      </c>
    </row>
    <row r="405" spans="1:8" ht="12.95" customHeight="1">
      <c r="A405" s="48">
        <v>8.3000000000000007</v>
      </c>
      <c r="B405" s="48">
        <v>6.3</v>
      </c>
      <c r="C405" s="48">
        <v>36</v>
      </c>
      <c r="D405" s="48">
        <v>233.7</v>
      </c>
      <c r="E405" s="49" t="s">
        <v>85</v>
      </c>
      <c r="F405" s="38" t="s">
        <v>86</v>
      </c>
      <c r="G405" s="36" t="s">
        <v>53</v>
      </c>
      <c r="H405" s="37">
        <v>10.91</v>
      </c>
    </row>
    <row r="406" spans="1:8" ht="12.95" customHeight="1">
      <c r="A406" s="48">
        <v>0.2</v>
      </c>
      <c r="B406" s="56">
        <v>0</v>
      </c>
      <c r="C406" s="48">
        <v>6.5</v>
      </c>
      <c r="D406" s="48">
        <v>26.8</v>
      </c>
      <c r="E406" s="49" t="s">
        <v>67</v>
      </c>
      <c r="F406" s="38" t="s">
        <v>68</v>
      </c>
      <c r="G406" s="36" t="s">
        <v>24</v>
      </c>
      <c r="H406" s="37">
        <v>1.41</v>
      </c>
    </row>
    <row r="407" spans="1:8" ht="12.95" customHeight="1">
      <c r="A407" s="48">
        <v>4.8</v>
      </c>
      <c r="B407" s="48">
        <v>1.86</v>
      </c>
      <c r="C407" s="48">
        <v>32.82</v>
      </c>
      <c r="D407" s="48">
        <v>169.8</v>
      </c>
      <c r="E407" s="49" t="s">
        <v>37</v>
      </c>
      <c r="F407" s="38" t="s">
        <v>38</v>
      </c>
      <c r="G407" s="36" t="s">
        <v>52</v>
      </c>
      <c r="H407" s="37">
        <v>7.93</v>
      </c>
    </row>
    <row r="408" spans="1:8" ht="12.95" customHeight="1">
      <c r="A408" s="51">
        <v>34.32</v>
      </c>
      <c r="B408" s="51">
        <v>29.81</v>
      </c>
      <c r="C408" s="51">
        <v>91.46</v>
      </c>
      <c r="D408" s="51">
        <v>720.78</v>
      </c>
      <c r="E408" s="52"/>
      <c r="F408" s="53"/>
      <c r="G408" s="54"/>
      <c r="H408" s="55">
        <f>H404+H405+H406+H407</f>
        <v>81.02000000000001</v>
      </c>
    </row>
    <row r="409" spans="1:8" ht="15" customHeight="1">
      <c r="A409" s="71" t="s">
        <v>42</v>
      </c>
      <c r="B409" s="72"/>
      <c r="C409" s="72"/>
      <c r="D409" s="72"/>
      <c r="E409" s="72"/>
      <c r="F409" s="72"/>
      <c r="G409" s="72"/>
      <c r="H409" s="73"/>
    </row>
    <row r="410" spans="1:8" ht="12.95" customHeight="1">
      <c r="A410" s="48">
        <v>2.54</v>
      </c>
      <c r="B410" s="48">
        <v>7.01</v>
      </c>
      <c r="C410" s="48">
        <v>14.97</v>
      </c>
      <c r="D410" s="48">
        <v>120.34</v>
      </c>
      <c r="E410" s="49" t="s">
        <v>103</v>
      </c>
      <c r="F410" s="38" t="s">
        <v>258</v>
      </c>
      <c r="G410" s="36">
        <v>250</v>
      </c>
      <c r="H410" s="37">
        <v>28.2</v>
      </c>
    </row>
    <row r="411" spans="1:8" ht="12.95" customHeight="1">
      <c r="A411" s="48">
        <v>4.32</v>
      </c>
      <c r="B411" s="48">
        <v>8.16</v>
      </c>
      <c r="C411" s="48">
        <v>40.270000000000003</v>
      </c>
      <c r="D411" s="48">
        <v>251.76</v>
      </c>
      <c r="E411" s="49" t="s">
        <v>16</v>
      </c>
      <c r="F411" s="38" t="s">
        <v>17</v>
      </c>
      <c r="G411" s="36" t="s">
        <v>18</v>
      </c>
      <c r="H411" s="37">
        <v>19.07</v>
      </c>
    </row>
    <row r="412" spans="1:8" ht="12.95" customHeight="1">
      <c r="A412" s="48">
        <v>16.43</v>
      </c>
      <c r="B412" s="48">
        <v>9.43</v>
      </c>
      <c r="C412" s="48">
        <v>3.88</v>
      </c>
      <c r="D412" s="48">
        <v>166.49</v>
      </c>
      <c r="E412" s="49" t="s">
        <v>163</v>
      </c>
      <c r="F412" s="38" t="s">
        <v>164</v>
      </c>
      <c r="G412" s="36" t="s">
        <v>21</v>
      </c>
      <c r="H412" s="37">
        <v>60</v>
      </c>
    </row>
    <row r="413" spans="1:8" ht="12.95" customHeight="1">
      <c r="A413" s="48">
        <v>0.46</v>
      </c>
      <c r="B413" s="48">
        <v>0.12</v>
      </c>
      <c r="C413" s="48">
        <v>27.49</v>
      </c>
      <c r="D413" s="48">
        <v>115.65</v>
      </c>
      <c r="E413" s="49" t="s">
        <v>165</v>
      </c>
      <c r="F413" s="38" t="s">
        <v>166</v>
      </c>
      <c r="G413" s="36" t="s">
        <v>24</v>
      </c>
      <c r="H413" s="37">
        <v>9.08</v>
      </c>
    </row>
    <row r="414" spans="1:8" ht="12.95" customHeight="1">
      <c r="A414" s="48">
        <v>3.2</v>
      </c>
      <c r="B414" s="48">
        <v>1.36</v>
      </c>
      <c r="C414" s="48">
        <v>13.06</v>
      </c>
      <c r="D414" s="48">
        <v>82.2</v>
      </c>
      <c r="E414" s="49" t="s">
        <v>25</v>
      </c>
      <c r="F414" s="38" t="s">
        <v>26</v>
      </c>
      <c r="G414" s="36" t="s">
        <v>39</v>
      </c>
      <c r="H414" s="37">
        <v>4.26</v>
      </c>
    </row>
    <row r="415" spans="1:8" ht="12.95" customHeight="1">
      <c r="A415" s="48">
        <v>2.5499999999999998</v>
      </c>
      <c r="B415" s="48">
        <v>0.99</v>
      </c>
      <c r="C415" s="48">
        <v>12.75</v>
      </c>
      <c r="D415" s="48">
        <v>77.7</v>
      </c>
      <c r="E415" s="49" t="s">
        <v>28</v>
      </c>
      <c r="F415" s="38" t="s">
        <v>29</v>
      </c>
      <c r="G415" s="36" t="s">
        <v>39</v>
      </c>
      <c r="H415" s="37">
        <v>5.53</v>
      </c>
    </row>
    <row r="416" spans="1:8" ht="12.95" customHeight="1">
      <c r="A416" s="48">
        <v>0.4</v>
      </c>
      <c r="B416" s="48">
        <v>0.4</v>
      </c>
      <c r="C416" s="48">
        <v>9.8000000000000007</v>
      </c>
      <c r="D416" s="48">
        <v>47</v>
      </c>
      <c r="E416" s="49" t="s">
        <v>40</v>
      </c>
      <c r="F416" s="38" t="s">
        <v>41</v>
      </c>
      <c r="G416" s="36" t="s">
        <v>21</v>
      </c>
      <c r="H416" s="37">
        <v>14.23</v>
      </c>
    </row>
    <row r="417" spans="1:8" ht="12.95" customHeight="1">
      <c r="A417" s="51">
        <v>29.9</v>
      </c>
      <c r="B417" s="51">
        <v>27.47</v>
      </c>
      <c r="C417" s="51">
        <v>122.22</v>
      </c>
      <c r="D417" s="51">
        <v>861.14</v>
      </c>
      <c r="E417" s="52"/>
      <c r="F417" s="53"/>
      <c r="G417" s="54"/>
      <c r="H417" s="55">
        <f>H410+H411+H412+H413+H414+H415+H416</f>
        <v>140.37</v>
      </c>
    </row>
    <row r="418" spans="1:8" ht="15" customHeight="1">
      <c r="A418" s="71" t="s">
        <v>49</v>
      </c>
      <c r="B418" s="72"/>
      <c r="C418" s="72"/>
      <c r="D418" s="72"/>
      <c r="E418" s="72"/>
      <c r="F418" s="72"/>
      <c r="G418" s="72"/>
      <c r="H418" s="73"/>
    </row>
    <row r="419" spans="1:8" ht="12.95" customHeight="1">
      <c r="A419" s="48">
        <v>1.46</v>
      </c>
      <c r="B419" s="48">
        <v>9</v>
      </c>
      <c r="C419" s="48">
        <v>8.66</v>
      </c>
      <c r="D419" s="48">
        <v>122.6</v>
      </c>
      <c r="E419" s="49" t="s">
        <v>288</v>
      </c>
      <c r="F419" s="38" t="s">
        <v>287</v>
      </c>
      <c r="G419" s="36">
        <v>50</v>
      </c>
      <c r="H419" s="37">
        <v>4.9800000000000004</v>
      </c>
    </row>
    <row r="420" spans="1:8" ht="12.95" customHeight="1">
      <c r="A420" s="48">
        <v>2.54</v>
      </c>
      <c r="B420" s="48">
        <v>7.01</v>
      </c>
      <c r="C420" s="48">
        <v>14.97</v>
      </c>
      <c r="D420" s="48">
        <v>120.34</v>
      </c>
      <c r="E420" s="49" t="s">
        <v>103</v>
      </c>
      <c r="F420" s="38" t="s">
        <v>257</v>
      </c>
      <c r="G420" s="36">
        <v>250</v>
      </c>
      <c r="H420" s="37">
        <v>28.2</v>
      </c>
    </row>
    <row r="421" spans="1:8" ht="12.95" customHeight="1">
      <c r="A421" s="48">
        <v>3.6</v>
      </c>
      <c r="B421" s="48">
        <v>6.8</v>
      </c>
      <c r="C421" s="48">
        <v>33.56</v>
      </c>
      <c r="D421" s="48">
        <v>209.8</v>
      </c>
      <c r="E421" s="49" t="s">
        <v>16</v>
      </c>
      <c r="F421" s="38" t="s">
        <v>17</v>
      </c>
      <c r="G421" s="36" t="s">
        <v>53</v>
      </c>
      <c r="H421" s="37">
        <v>13.88</v>
      </c>
    </row>
    <row r="422" spans="1:8" ht="12.95" customHeight="1">
      <c r="A422" s="48">
        <v>16.43</v>
      </c>
      <c r="B422" s="48">
        <v>9.43</v>
      </c>
      <c r="C422" s="48">
        <v>3.88</v>
      </c>
      <c r="D422" s="48">
        <v>166.49</v>
      </c>
      <c r="E422" s="49" t="s">
        <v>163</v>
      </c>
      <c r="F422" s="38" t="s">
        <v>164</v>
      </c>
      <c r="G422" s="36" t="s">
        <v>21</v>
      </c>
      <c r="H422" s="37">
        <v>60</v>
      </c>
    </row>
    <row r="423" spans="1:8" ht="12.95" customHeight="1">
      <c r="A423" s="48">
        <v>0.46</v>
      </c>
      <c r="B423" s="48">
        <v>0.12</v>
      </c>
      <c r="C423" s="48">
        <v>27.49</v>
      </c>
      <c r="D423" s="48">
        <v>115.65</v>
      </c>
      <c r="E423" s="49" t="s">
        <v>165</v>
      </c>
      <c r="F423" s="38" t="s">
        <v>166</v>
      </c>
      <c r="G423" s="36" t="s">
        <v>24</v>
      </c>
      <c r="H423" s="37">
        <v>9.08</v>
      </c>
    </row>
    <row r="424" spans="1:8" ht="12.95" customHeight="1">
      <c r="A424" s="48">
        <v>2.13</v>
      </c>
      <c r="B424" s="48">
        <v>0.91</v>
      </c>
      <c r="C424" s="48">
        <v>8.7100000000000009</v>
      </c>
      <c r="D424" s="48">
        <v>54.8</v>
      </c>
      <c r="E424" s="49" t="s">
        <v>25</v>
      </c>
      <c r="F424" s="38" t="s">
        <v>26</v>
      </c>
      <c r="G424" s="36" t="s">
        <v>27</v>
      </c>
      <c r="H424" s="37">
        <v>2.34</v>
      </c>
    </row>
    <row r="425" spans="1:8" ht="12.95" customHeight="1">
      <c r="A425" s="48">
        <v>1.7</v>
      </c>
      <c r="B425" s="48">
        <v>0.66</v>
      </c>
      <c r="C425" s="48">
        <v>8.5</v>
      </c>
      <c r="D425" s="48">
        <v>51.8</v>
      </c>
      <c r="E425" s="49" t="s">
        <v>28</v>
      </c>
      <c r="F425" s="38" t="s">
        <v>29</v>
      </c>
      <c r="G425" s="36" t="s">
        <v>27</v>
      </c>
      <c r="H425" s="37">
        <v>3.04</v>
      </c>
    </row>
    <row r="426" spans="1:8" ht="12.95" customHeight="1">
      <c r="A426" s="51">
        <v>27.91</v>
      </c>
      <c r="B426" s="51">
        <v>27.98</v>
      </c>
      <c r="C426" s="51">
        <v>103.07</v>
      </c>
      <c r="D426" s="51">
        <v>775.43</v>
      </c>
      <c r="E426" s="52"/>
      <c r="F426" s="53"/>
      <c r="G426" s="54"/>
      <c r="H426" s="55">
        <f>H419+H420+H421+H422+H423+H424+H425</f>
        <v>121.52000000000001</v>
      </c>
    </row>
    <row r="427" spans="1:8" ht="21" customHeight="1"/>
    <row r="428" spans="1:8" ht="15" customHeight="1">
      <c r="A428" s="41" t="s">
        <v>54</v>
      </c>
    </row>
    <row r="429" spans="1:8" ht="12.95" customHeight="1">
      <c r="A429" s="43"/>
      <c r="B429" s="43"/>
    </row>
  </sheetData>
  <mergeCells count="40">
    <mergeCell ref="A117:H117"/>
    <mergeCell ref="A9:H9"/>
    <mergeCell ref="A16:H16"/>
    <mergeCell ref="A23:H23"/>
    <mergeCell ref="A32:H32"/>
    <mergeCell ref="A53:H53"/>
    <mergeCell ref="A60:H60"/>
    <mergeCell ref="A67:H67"/>
    <mergeCell ref="A76:H76"/>
    <mergeCell ref="A96:H96"/>
    <mergeCell ref="A103:H103"/>
    <mergeCell ref="A109:H109"/>
    <mergeCell ref="A235:H235"/>
    <mergeCell ref="A137:H137"/>
    <mergeCell ref="A144:H144"/>
    <mergeCell ref="A149:H149"/>
    <mergeCell ref="A158:H158"/>
    <mergeCell ref="A179:H179"/>
    <mergeCell ref="A186:H186"/>
    <mergeCell ref="A192:H192"/>
    <mergeCell ref="A201:H201"/>
    <mergeCell ref="A221:H221"/>
    <mergeCell ref="A228:H228"/>
    <mergeCell ref="A366:H366"/>
    <mergeCell ref="A244:H244"/>
    <mergeCell ref="A265:H265"/>
    <mergeCell ref="A273:H273"/>
    <mergeCell ref="A280:H280"/>
    <mergeCell ref="A290:H290"/>
    <mergeCell ref="A311:H311"/>
    <mergeCell ref="A318:H318"/>
    <mergeCell ref="A324:H324"/>
    <mergeCell ref="A332:H332"/>
    <mergeCell ref="A353:H353"/>
    <mergeCell ref="A360:H360"/>
    <mergeCell ref="A375:H375"/>
    <mergeCell ref="A396:H396"/>
    <mergeCell ref="A403:H403"/>
    <mergeCell ref="A409:H409"/>
    <mergeCell ref="A418:H418"/>
  </mergeCells>
  <pageMargins left="0.39370078740157483" right="0.39370078740157483" top="0.39370078740157483" bottom="0.39370078740157483" header="0" footer="0"/>
  <pageSetup paperSize="9" fitToHeight="0" pageOrder="overThenDown" orientation="portrait" r:id="rId1"/>
  <rowBreaks count="9" manualBreakCount="9">
    <brk id="44" max="16383" man="1"/>
    <brk id="87" max="16383" man="1"/>
    <brk id="128" max="16383" man="1"/>
    <brk id="170" max="16383" man="1"/>
    <brk id="212" max="16383" man="1"/>
    <brk id="256" max="16383" man="1"/>
    <brk id="302" max="16383" man="1"/>
    <brk id="344" max="16383" man="1"/>
    <brk id="38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19"/>
  <sheetViews>
    <sheetView zoomScale="130" zoomScaleNormal="130" workbookViewId="0">
      <selection activeCell="F57" sqref="F57"/>
    </sheetView>
  </sheetViews>
  <sheetFormatPr defaultRowHeight="11.25"/>
  <cols>
    <col min="6" max="6" width="61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 ht="12.75">
      <c r="A2" s="1"/>
      <c r="B2" s="1"/>
      <c r="C2" s="1"/>
      <c r="D2" s="1"/>
      <c r="E2" s="1"/>
      <c r="F2" s="1"/>
      <c r="G2" s="1"/>
      <c r="H2" s="2" t="s">
        <v>0</v>
      </c>
    </row>
    <row r="3" spans="1:8" ht="12.75">
      <c r="A3" s="13" t="s">
        <v>1</v>
      </c>
      <c r="B3" s="1"/>
      <c r="C3" s="1"/>
      <c r="D3" s="1"/>
      <c r="E3" s="1"/>
      <c r="F3" s="1"/>
      <c r="G3" s="1"/>
      <c r="H3" s="2" t="s">
        <v>2</v>
      </c>
    </row>
    <row r="4" spans="1:8" ht="12.75">
      <c r="A4" s="13" t="s">
        <v>3</v>
      </c>
      <c r="B4" s="1"/>
      <c r="C4" s="1"/>
      <c r="D4" s="1"/>
      <c r="E4" s="1"/>
      <c r="F4" s="1"/>
      <c r="G4" s="1"/>
      <c r="H4" s="2" t="s">
        <v>4</v>
      </c>
    </row>
    <row r="5" spans="1:8" ht="12.75">
      <c r="A5" s="15"/>
      <c r="B5" s="15"/>
      <c r="C5" s="1"/>
      <c r="D5" s="1"/>
      <c r="E5" s="1"/>
      <c r="F5" s="1"/>
      <c r="G5" s="1"/>
      <c r="H5" s="2" t="s">
        <v>5</v>
      </c>
    </row>
    <row r="6" spans="1:8">
      <c r="A6" s="1"/>
      <c r="B6" s="1"/>
      <c r="C6" s="1"/>
      <c r="D6" s="1"/>
      <c r="E6" s="1"/>
      <c r="F6" s="1"/>
      <c r="G6" s="1"/>
      <c r="H6" s="1"/>
    </row>
    <row r="7" spans="1:8" ht="12.75">
      <c r="A7" s="16" t="s">
        <v>169</v>
      </c>
      <c r="B7" s="16"/>
      <c r="C7" s="16"/>
      <c r="D7" s="16"/>
      <c r="E7" s="16"/>
      <c r="F7" s="16"/>
      <c r="G7" s="16"/>
      <c r="H7" s="16"/>
    </row>
    <row r="8" spans="1:8" ht="12.75">
      <c r="A8" s="3" t="s">
        <v>7</v>
      </c>
      <c r="B8" s="3" t="s">
        <v>8</v>
      </c>
      <c r="C8" s="3" t="s">
        <v>9</v>
      </c>
      <c r="D8" s="3" t="s">
        <v>10</v>
      </c>
      <c r="E8" s="3" t="s">
        <v>11</v>
      </c>
      <c r="F8" s="17" t="s">
        <v>12</v>
      </c>
      <c r="G8" s="3" t="s">
        <v>13</v>
      </c>
      <c r="H8" s="3" t="s">
        <v>14</v>
      </c>
    </row>
    <row r="9" spans="1:8" ht="15">
      <c r="A9" s="18"/>
      <c r="B9" s="18"/>
      <c r="C9" s="18"/>
      <c r="D9" s="18"/>
      <c r="E9" s="18"/>
      <c r="F9" s="18" t="s">
        <v>286</v>
      </c>
      <c r="G9" s="18"/>
      <c r="H9" s="18"/>
    </row>
    <row r="10" spans="1:8" ht="15">
      <c r="A10" s="74" t="s">
        <v>15</v>
      </c>
      <c r="B10" s="75"/>
      <c r="C10" s="75"/>
      <c r="D10" s="75"/>
      <c r="E10" s="75"/>
      <c r="F10" s="75"/>
      <c r="G10" s="75"/>
      <c r="H10" s="76"/>
    </row>
    <row r="11" spans="1:8" ht="12.75">
      <c r="A11" s="4">
        <v>7.1</v>
      </c>
      <c r="B11" s="4">
        <v>5.92</v>
      </c>
      <c r="C11" s="4">
        <v>43.16</v>
      </c>
      <c r="D11" s="4">
        <v>254.46</v>
      </c>
      <c r="E11" s="5" t="s">
        <v>95</v>
      </c>
      <c r="F11" s="19" t="s">
        <v>96</v>
      </c>
      <c r="G11" s="7" t="s">
        <v>18</v>
      </c>
      <c r="H11" s="21">
        <v>12.77</v>
      </c>
    </row>
    <row r="12" spans="1:8" ht="12.75">
      <c r="A12" s="4">
        <v>22.96</v>
      </c>
      <c r="B12" s="4">
        <v>37.270000000000003</v>
      </c>
      <c r="C12" s="4">
        <v>0.18</v>
      </c>
      <c r="D12" s="4">
        <v>427.49</v>
      </c>
      <c r="E12" s="5" t="s">
        <v>170</v>
      </c>
      <c r="F12" s="19" t="s">
        <v>171</v>
      </c>
      <c r="G12" s="7" t="s">
        <v>21</v>
      </c>
      <c r="H12" s="8">
        <v>65.260000000000005</v>
      </c>
    </row>
    <row r="13" spans="1:8" ht="12.75">
      <c r="A13" s="4">
        <v>0.16</v>
      </c>
      <c r="B13" s="4">
        <v>0.16</v>
      </c>
      <c r="C13" s="4">
        <v>23.88</v>
      </c>
      <c r="D13" s="4">
        <v>99.1</v>
      </c>
      <c r="E13" s="5" t="s">
        <v>22</v>
      </c>
      <c r="F13" s="19" t="s">
        <v>23</v>
      </c>
      <c r="G13" s="7" t="s">
        <v>24</v>
      </c>
      <c r="H13" s="8">
        <v>10.119999999999999</v>
      </c>
    </row>
    <row r="14" spans="1:8" ht="12.75">
      <c r="A14" s="4">
        <v>2.13</v>
      </c>
      <c r="B14" s="4">
        <v>0.91</v>
      </c>
      <c r="C14" s="4">
        <v>8.7100000000000009</v>
      </c>
      <c r="D14" s="4">
        <v>54.8</v>
      </c>
      <c r="E14" s="5" t="s">
        <v>25</v>
      </c>
      <c r="F14" s="19" t="s">
        <v>26</v>
      </c>
      <c r="G14" s="7" t="s">
        <v>27</v>
      </c>
      <c r="H14" s="8">
        <v>2.36</v>
      </c>
    </row>
    <row r="15" spans="1:8" ht="12.75">
      <c r="A15" s="4">
        <v>1.7</v>
      </c>
      <c r="B15" s="4">
        <v>0.66</v>
      </c>
      <c r="C15" s="4">
        <v>8.5</v>
      </c>
      <c r="D15" s="4">
        <v>51.8</v>
      </c>
      <c r="E15" s="5" t="s">
        <v>28</v>
      </c>
      <c r="F15" s="19" t="s">
        <v>29</v>
      </c>
      <c r="G15" s="7" t="s">
        <v>27</v>
      </c>
      <c r="H15" s="8">
        <v>3.06</v>
      </c>
    </row>
    <row r="16" spans="1:8" ht="12.75">
      <c r="A16" s="9">
        <v>34.06</v>
      </c>
      <c r="B16" s="9">
        <v>44.92</v>
      </c>
      <c r="C16" s="9">
        <v>84.43</v>
      </c>
      <c r="D16" s="9">
        <v>887.65</v>
      </c>
      <c r="E16" s="6"/>
      <c r="F16" s="20"/>
      <c r="G16" s="10"/>
      <c r="H16" s="11">
        <f>SUM(H11:H15)</f>
        <v>93.570000000000007</v>
      </c>
    </row>
    <row r="17" spans="1:8" ht="15">
      <c r="A17" s="74" t="s">
        <v>30</v>
      </c>
      <c r="B17" s="75"/>
      <c r="C17" s="75"/>
      <c r="D17" s="75"/>
      <c r="E17" s="75"/>
      <c r="F17" s="75"/>
      <c r="G17" s="75"/>
      <c r="H17" s="76"/>
    </row>
    <row r="18" spans="1:8" ht="12.75">
      <c r="A18" s="4">
        <v>6.04</v>
      </c>
      <c r="B18" s="4">
        <v>5.7</v>
      </c>
      <c r="C18" s="4">
        <v>37.56</v>
      </c>
      <c r="D18" s="4">
        <v>225.72</v>
      </c>
      <c r="E18" s="5" t="s">
        <v>172</v>
      </c>
      <c r="F18" s="19" t="s">
        <v>173</v>
      </c>
      <c r="G18" s="7" t="s">
        <v>125</v>
      </c>
      <c r="H18" s="8">
        <v>17.3</v>
      </c>
    </row>
    <row r="19" spans="1:8" ht="12.75">
      <c r="A19" s="4">
        <v>4.5999999999999996</v>
      </c>
      <c r="B19" s="4">
        <v>3.6</v>
      </c>
      <c r="C19" s="4">
        <v>12.6</v>
      </c>
      <c r="D19" s="4">
        <v>100.4</v>
      </c>
      <c r="E19" s="5" t="s">
        <v>101</v>
      </c>
      <c r="F19" s="19" t="s">
        <v>102</v>
      </c>
      <c r="G19" s="7" t="s">
        <v>24</v>
      </c>
      <c r="H19" s="8">
        <v>11.17</v>
      </c>
    </row>
    <row r="20" spans="1:8" ht="12.75">
      <c r="A20" s="4">
        <v>2.4</v>
      </c>
      <c r="B20" s="4">
        <v>0.93</v>
      </c>
      <c r="C20" s="4">
        <v>16.41</v>
      </c>
      <c r="D20" s="4">
        <v>84.9</v>
      </c>
      <c r="E20" s="5" t="s">
        <v>37</v>
      </c>
      <c r="F20" s="19" t="s">
        <v>38</v>
      </c>
      <c r="G20" s="7" t="s">
        <v>39</v>
      </c>
      <c r="H20" s="8">
        <v>7.93</v>
      </c>
    </row>
    <row r="21" spans="1:8" ht="12.75">
      <c r="A21" s="4">
        <v>5.2</v>
      </c>
      <c r="B21" s="4">
        <v>5</v>
      </c>
      <c r="C21" s="12">
        <v>0</v>
      </c>
      <c r="D21" s="4">
        <v>65.8</v>
      </c>
      <c r="E21" s="5" t="s">
        <v>35</v>
      </c>
      <c r="F21" s="19" t="s">
        <v>36</v>
      </c>
      <c r="G21" s="7" t="s">
        <v>27</v>
      </c>
      <c r="H21" s="8">
        <v>26.71</v>
      </c>
    </row>
    <row r="22" spans="1:8" ht="12.75">
      <c r="A22" s="4">
        <v>0.4</v>
      </c>
      <c r="B22" s="4">
        <v>0.4</v>
      </c>
      <c r="C22" s="4">
        <v>9.8000000000000007</v>
      </c>
      <c r="D22" s="4">
        <v>47</v>
      </c>
      <c r="E22" s="5" t="s">
        <v>40</v>
      </c>
      <c r="F22" s="19" t="s">
        <v>41</v>
      </c>
      <c r="G22" s="7" t="s">
        <v>21</v>
      </c>
      <c r="H22" s="8">
        <v>17.91</v>
      </c>
    </row>
    <row r="23" spans="1:8" ht="12.75">
      <c r="A23" s="9">
        <v>18.64</v>
      </c>
      <c r="B23" s="9">
        <v>15.63</v>
      </c>
      <c r="C23" s="9">
        <v>76.37</v>
      </c>
      <c r="D23" s="9">
        <v>523.82000000000005</v>
      </c>
      <c r="E23" s="6"/>
      <c r="F23" s="20"/>
      <c r="G23" s="10"/>
      <c r="H23" s="11">
        <f>SUM(H18:H22)</f>
        <v>81.02</v>
      </c>
    </row>
    <row r="24" spans="1:8" ht="15">
      <c r="A24" s="74" t="s">
        <v>42</v>
      </c>
      <c r="B24" s="75"/>
      <c r="C24" s="75"/>
      <c r="D24" s="75"/>
      <c r="E24" s="75"/>
      <c r="F24" s="75"/>
      <c r="G24" s="75"/>
      <c r="H24" s="76"/>
    </row>
    <row r="25" spans="1:8" ht="12.75">
      <c r="A25" s="4">
        <v>2.5299999999999998</v>
      </c>
      <c r="B25" s="4">
        <v>5.24</v>
      </c>
      <c r="C25" s="4">
        <v>15.78</v>
      </c>
      <c r="D25" s="4">
        <v>121.02</v>
      </c>
      <c r="E25" s="5" t="s">
        <v>43</v>
      </c>
      <c r="F25" s="19" t="s">
        <v>44</v>
      </c>
      <c r="G25" s="7" t="s">
        <v>45</v>
      </c>
      <c r="H25" s="27">
        <v>36.74</v>
      </c>
    </row>
    <row r="26" spans="1:8" ht="12.75">
      <c r="A26" s="4">
        <v>7.1</v>
      </c>
      <c r="B26" s="4">
        <v>5.92</v>
      </c>
      <c r="C26" s="4">
        <v>43.16</v>
      </c>
      <c r="D26" s="4">
        <v>254.46</v>
      </c>
      <c r="E26" s="5" t="s">
        <v>95</v>
      </c>
      <c r="F26" s="19" t="s">
        <v>96</v>
      </c>
      <c r="G26" s="7" t="s">
        <v>18</v>
      </c>
      <c r="H26" s="8">
        <v>12.77</v>
      </c>
    </row>
    <row r="27" spans="1:8" ht="12.75">
      <c r="A27" s="4">
        <v>22.96</v>
      </c>
      <c r="B27" s="4">
        <v>37.270000000000003</v>
      </c>
      <c r="C27" s="4">
        <v>0.18</v>
      </c>
      <c r="D27" s="4">
        <v>427.49</v>
      </c>
      <c r="E27" s="5" t="s">
        <v>170</v>
      </c>
      <c r="F27" s="19" t="s">
        <v>171</v>
      </c>
      <c r="G27" s="7" t="s">
        <v>21</v>
      </c>
      <c r="H27" s="8">
        <v>65.260000000000005</v>
      </c>
    </row>
    <row r="28" spans="1:8" ht="12.75">
      <c r="A28" s="4">
        <v>0.16</v>
      </c>
      <c r="B28" s="4">
        <v>0.16</v>
      </c>
      <c r="C28" s="4">
        <v>23.88</v>
      </c>
      <c r="D28" s="4">
        <v>99.1</v>
      </c>
      <c r="E28" s="5" t="s">
        <v>22</v>
      </c>
      <c r="F28" s="19" t="s">
        <v>23</v>
      </c>
      <c r="G28" s="7" t="s">
        <v>24</v>
      </c>
      <c r="H28" s="8">
        <v>10.119999999999999</v>
      </c>
    </row>
    <row r="29" spans="1:8" ht="12.75">
      <c r="A29" s="4">
        <v>3.2</v>
      </c>
      <c r="B29" s="4">
        <v>1.36</v>
      </c>
      <c r="C29" s="4">
        <v>13.06</v>
      </c>
      <c r="D29" s="4">
        <v>82.2</v>
      </c>
      <c r="E29" s="5" t="s">
        <v>25</v>
      </c>
      <c r="F29" s="22" t="s">
        <v>26</v>
      </c>
      <c r="G29" s="23" t="s">
        <v>39</v>
      </c>
      <c r="H29" s="8">
        <v>4.26</v>
      </c>
    </row>
    <row r="30" spans="1:8" ht="12.75">
      <c r="A30" s="4">
        <v>2.5499999999999998</v>
      </c>
      <c r="B30" s="4">
        <v>0.99</v>
      </c>
      <c r="C30" s="4">
        <v>12.75</v>
      </c>
      <c r="D30" s="4">
        <v>77.7</v>
      </c>
      <c r="E30" s="5" t="s">
        <v>28</v>
      </c>
      <c r="F30" s="22" t="s">
        <v>29</v>
      </c>
      <c r="G30" s="23" t="s">
        <v>39</v>
      </c>
      <c r="H30" s="8">
        <v>5.53</v>
      </c>
    </row>
    <row r="31" spans="1:8" ht="12.75">
      <c r="A31" s="4">
        <v>0.4</v>
      </c>
      <c r="B31" s="4">
        <v>0.4</v>
      </c>
      <c r="C31" s="4">
        <v>9.8000000000000007</v>
      </c>
      <c r="D31" s="4">
        <v>47</v>
      </c>
      <c r="E31" s="5" t="s">
        <v>40</v>
      </c>
      <c r="F31" s="19" t="s">
        <v>41</v>
      </c>
      <c r="G31" s="7" t="s">
        <v>21</v>
      </c>
      <c r="H31" s="8">
        <v>5.69</v>
      </c>
    </row>
    <row r="32" spans="1:8" ht="12.75">
      <c r="A32" s="9">
        <v>40.17</v>
      </c>
      <c r="B32" s="9">
        <v>51.51</v>
      </c>
      <c r="C32" s="9">
        <v>126.34</v>
      </c>
      <c r="D32" s="14">
        <v>1146.57</v>
      </c>
      <c r="E32" s="6"/>
      <c r="F32" s="20"/>
      <c r="G32" s="10"/>
      <c r="H32" s="11">
        <f>SUM(H25:H31)</f>
        <v>140.37</v>
      </c>
    </row>
    <row r="33" spans="1:8" ht="15">
      <c r="A33" s="74" t="s">
        <v>49</v>
      </c>
      <c r="B33" s="75"/>
      <c r="C33" s="75"/>
      <c r="D33" s="75"/>
      <c r="E33" s="75"/>
      <c r="F33" s="75"/>
      <c r="G33" s="75"/>
      <c r="H33" s="76"/>
    </row>
    <row r="34" spans="1:8" ht="12.75">
      <c r="A34" s="4">
        <v>1.86</v>
      </c>
      <c r="B34" s="4">
        <v>0.12</v>
      </c>
      <c r="C34" s="4">
        <v>3.9</v>
      </c>
      <c r="D34" s="4">
        <v>24</v>
      </c>
      <c r="E34" s="5" t="s">
        <v>106</v>
      </c>
      <c r="F34" s="19" t="s">
        <v>107</v>
      </c>
      <c r="G34" s="7" t="s">
        <v>52</v>
      </c>
      <c r="H34" s="8">
        <v>14.33</v>
      </c>
    </row>
    <row r="35" spans="1:8" ht="12.75">
      <c r="A35" s="4">
        <v>2.5299999999999998</v>
      </c>
      <c r="B35" s="4">
        <v>5.24</v>
      </c>
      <c r="C35" s="4">
        <v>15.78</v>
      </c>
      <c r="D35" s="4">
        <v>121.02</v>
      </c>
      <c r="E35" s="5" t="s">
        <v>43</v>
      </c>
      <c r="F35" s="19" t="s">
        <v>44</v>
      </c>
      <c r="G35" s="7" t="s">
        <v>45</v>
      </c>
      <c r="H35" s="8">
        <v>36.74</v>
      </c>
    </row>
    <row r="36" spans="1:8" ht="12.75">
      <c r="A36" s="4">
        <v>1.26</v>
      </c>
      <c r="B36" s="4">
        <v>0.16</v>
      </c>
      <c r="C36" s="4">
        <v>7.73</v>
      </c>
      <c r="D36" s="4">
        <v>37.6</v>
      </c>
      <c r="E36" s="5" t="s">
        <v>46</v>
      </c>
      <c r="F36" s="19" t="s">
        <v>47</v>
      </c>
      <c r="G36" s="7" t="s">
        <v>48</v>
      </c>
      <c r="H36" s="8"/>
    </row>
    <row r="37" spans="1:8" ht="12.75">
      <c r="A37" s="4">
        <v>5.92</v>
      </c>
      <c r="B37" s="4">
        <v>4.9400000000000004</v>
      </c>
      <c r="C37" s="4">
        <v>35.96</v>
      </c>
      <c r="D37" s="4">
        <v>212.05</v>
      </c>
      <c r="E37" s="5" t="s">
        <v>95</v>
      </c>
      <c r="F37" s="19" t="s">
        <v>96</v>
      </c>
      <c r="G37" s="7" t="s">
        <v>53</v>
      </c>
      <c r="H37" s="8">
        <v>7.54</v>
      </c>
    </row>
    <row r="38" spans="1:8" ht="12.75">
      <c r="A38" s="4">
        <v>22.96</v>
      </c>
      <c r="B38" s="4">
        <v>37.270000000000003</v>
      </c>
      <c r="C38" s="4">
        <v>0.18</v>
      </c>
      <c r="D38" s="4">
        <v>427.49</v>
      </c>
      <c r="E38" s="5" t="s">
        <v>170</v>
      </c>
      <c r="F38" s="29" t="s">
        <v>259</v>
      </c>
      <c r="G38" s="7" t="s">
        <v>21</v>
      </c>
      <c r="H38" s="8">
        <v>47.37</v>
      </c>
    </row>
    <row r="39" spans="1:8" ht="12.75">
      <c r="A39" s="4">
        <v>0.16</v>
      </c>
      <c r="B39" s="4">
        <v>0.16</v>
      </c>
      <c r="C39" s="4">
        <v>23.88</v>
      </c>
      <c r="D39" s="4">
        <v>99.1</v>
      </c>
      <c r="E39" s="5" t="s">
        <v>22</v>
      </c>
      <c r="F39" s="19" t="s">
        <v>23</v>
      </c>
      <c r="G39" s="7" t="s">
        <v>24</v>
      </c>
      <c r="H39" s="8">
        <v>10.119999999999999</v>
      </c>
    </row>
    <row r="40" spans="1:8" ht="12.75">
      <c r="A40" s="4">
        <v>2.13</v>
      </c>
      <c r="B40" s="4">
        <v>0.91</v>
      </c>
      <c r="C40" s="4">
        <v>8.7100000000000009</v>
      </c>
      <c r="D40" s="4">
        <v>54.8</v>
      </c>
      <c r="E40" s="5" t="s">
        <v>25</v>
      </c>
      <c r="F40" s="19" t="s">
        <v>26</v>
      </c>
      <c r="G40" s="7" t="s">
        <v>27</v>
      </c>
      <c r="H40" s="8">
        <v>2.36</v>
      </c>
    </row>
    <row r="41" spans="1:8" ht="12.75">
      <c r="A41" s="4">
        <v>1.7</v>
      </c>
      <c r="B41" s="4">
        <v>0.66</v>
      </c>
      <c r="C41" s="4">
        <v>8.5</v>
      </c>
      <c r="D41" s="4">
        <v>51.8</v>
      </c>
      <c r="E41" s="5" t="s">
        <v>28</v>
      </c>
      <c r="F41" s="19" t="s">
        <v>29</v>
      </c>
      <c r="G41" s="7" t="s">
        <v>27</v>
      </c>
      <c r="H41" s="8">
        <v>3.06</v>
      </c>
    </row>
    <row r="42" spans="1:8" ht="12.75">
      <c r="A42" s="9">
        <v>38.520000000000003</v>
      </c>
      <c r="B42" s="9">
        <v>49.46</v>
      </c>
      <c r="C42" s="9">
        <v>104.64</v>
      </c>
      <c r="D42" s="14">
        <v>1027.8599999999999</v>
      </c>
      <c r="E42" s="6"/>
      <c r="F42" s="20"/>
      <c r="G42" s="10"/>
      <c r="H42" s="11">
        <f>SUM(H34:H41)</f>
        <v>121.52</v>
      </c>
    </row>
    <row r="43" spans="1:8">
      <c r="A43" s="1"/>
      <c r="B43" s="1"/>
      <c r="C43" s="1"/>
      <c r="D43" s="1"/>
      <c r="E43" s="1"/>
      <c r="F43" s="1"/>
      <c r="G43" s="1"/>
      <c r="H43" s="1"/>
    </row>
    <row r="44" spans="1:8" ht="12.75">
      <c r="A44" s="13" t="s">
        <v>54</v>
      </c>
      <c r="B44" s="1"/>
      <c r="C44" s="1"/>
      <c r="D44" s="1"/>
      <c r="E44" s="1"/>
      <c r="F44" s="1"/>
      <c r="G44" s="1"/>
      <c r="H44" s="1"/>
    </row>
    <row r="45" spans="1:8" ht="12.75">
      <c r="A45" s="15"/>
      <c r="B45" s="15"/>
      <c r="C45" s="1"/>
      <c r="D45" s="1"/>
      <c r="E45" s="1"/>
      <c r="F45" s="1"/>
      <c r="G45" s="1"/>
      <c r="H45" s="1"/>
    </row>
    <row r="46" spans="1:8">
      <c r="A46" s="1"/>
      <c r="B46" s="1"/>
      <c r="C46" s="1"/>
      <c r="D46" s="1"/>
      <c r="E46" s="1"/>
      <c r="F46" s="1"/>
      <c r="G46" s="1"/>
      <c r="H46" s="1"/>
    </row>
    <row r="47" spans="1:8" ht="12.75">
      <c r="A47" s="1"/>
      <c r="B47" s="1"/>
      <c r="C47" s="1"/>
      <c r="D47" s="1"/>
      <c r="E47" s="1"/>
      <c r="F47" s="1"/>
      <c r="G47" s="1"/>
      <c r="H47" s="2" t="s">
        <v>0</v>
      </c>
    </row>
    <row r="48" spans="1:8" ht="12.75">
      <c r="A48" s="13" t="s">
        <v>1</v>
      </c>
      <c r="B48" s="1"/>
      <c r="C48" s="1"/>
      <c r="D48" s="1"/>
      <c r="E48" s="1"/>
      <c r="F48" s="1"/>
      <c r="G48" s="1"/>
      <c r="H48" s="2" t="s">
        <v>2</v>
      </c>
    </row>
    <row r="49" spans="1:8" ht="12.75">
      <c r="A49" s="13" t="s">
        <v>3</v>
      </c>
      <c r="B49" s="1"/>
      <c r="C49" s="1"/>
      <c r="D49" s="1"/>
      <c r="E49" s="1"/>
      <c r="F49" s="1"/>
      <c r="G49" s="1"/>
      <c r="H49" s="2" t="s">
        <v>4</v>
      </c>
    </row>
    <row r="50" spans="1:8" ht="12.75">
      <c r="A50" s="15"/>
      <c r="B50" s="15"/>
      <c r="C50" s="1"/>
      <c r="D50" s="1"/>
      <c r="E50" s="1"/>
      <c r="F50" s="1"/>
      <c r="G50" s="1"/>
      <c r="H50" s="2" t="s">
        <v>5</v>
      </c>
    </row>
    <row r="51" spans="1:8">
      <c r="A51" s="1"/>
      <c r="B51" s="1"/>
      <c r="C51" s="1"/>
      <c r="D51" s="1"/>
      <c r="E51" s="1"/>
      <c r="F51" s="1"/>
      <c r="G51" s="1"/>
      <c r="H51" s="1"/>
    </row>
    <row r="52" spans="1:8" ht="12.75">
      <c r="A52" s="16" t="s">
        <v>174</v>
      </c>
      <c r="B52" s="16"/>
      <c r="C52" s="16"/>
      <c r="D52" s="16"/>
      <c r="E52" s="16"/>
      <c r="F52" s="16"/>
      <c r="G52" s="16"/>
      <c r="H52" s="16"/>
    </row>
    <row r="53" spans="1:8" ht="12.75">
      <c r="A53" s="3" t="s">
        <v>7</v>
      </c>
      <c r="B53" s="3" t="s">
        <v>8</v>
      </c>
      <c r="C53" s="3" t="s">
        <v>9</v>
      </c>
      <c r="D53" s="3" t="s">
        <v>10</v>
      </c>
      <c r="E53" s="3" t="s">
        <v>11</v>
      </c>
      <c r="F53" s="17" t="s">
        <v>12</v>
      </c>
      <c r="G53" s="3" t="s">
        <v>13</v>
      </c>
      <c r="H53" s="3" t="s">
        <v>14</v>
      </c>
    </row>
    <row r="54" spans="1:8" ht="15">
      <c r="A54" s="18"/>
      <c r="B54" s="18"/>
      <c r="C54" s="18"/>
      <c r="D54" s="18"/>
      <c r="E54" s="18"/>
      <c r="F54" s="18" t="s">
        <v>277</v>
      </c>
      <c r="G54" s="18"/>
      <c r="H54" s="18"/>
    </row>
    <row r="55" spans="1:8" ht="15">
      <c r="A55" s="74" t="s">
        <v>15</v>
      </c>
      <c r="B55" s="75"/>
      <c r="C55" s="75"/>
      <c r="D55" s="75"/>
      <c r="E55" s="75"/>
      <c r="F55" s="75"/>
      <c r="G55" s="75"/>
      <c r="H55" s="76"/>
    </row>
    <row r="56" spans="1:8" ht="12.75">
      <c r="A56" s="4">
        <v>4.8899999999999997</v>
      </c>
      <c r="B56" s="4">
        <v>6.84</v>
      </c>
      <c r="C56" s="4">
        <v>29.95</v>
      </c>
      <c r="D56" s="4">
        <v>224.94</v>
      </c>
      <c r="E56" s="5" t="s">
        <v>56</v>
      </c>
      <c r="F56" s="19" t="s">
        <v>57</v>
      </c>
      <c r="G56" s="7" t="s">
        <v>18</v>
      </c>
      <c r="H56" s="8">
        <v>25.46</v>
      </c>
    </row>
    <row r="57" spans="1:8" ht="12.75">
      <c r="A57" s="4">
        <v>13.11</v>
      </c>
      <c r="B57" s="4">
        <v>5</v>
      </c>
      <c r="C57" s="4">
        <v>6.07</v>
      </c>
      <c r="D57" s="4">
        <v>121.9</v>
      </c>
      <c r="E57" s="5" t="s">
        <v>175</v>
      </c>
      <c r="F57" s="19" t="s">
        <v>292</v>
      </c>
      <c r="G57" s="7" t="s">
        <v>21</v>
      </c>
      <c r="H57" s="8">
        <v>50.46</v>
      </c>
    </row>
    <row r="58" spans="1:8" ht="12.75">
      <c r="A58" s="4">
        <v>0.6</v>
      </c>
      <c r="B58" s="4">
        <v>0.4</v>
      </c>
      <c r="C58" s="4">
        <v>32.6</v>
      </c>
      <c r="D58" s="4">
        <v>104</v>
      </c>
      <c r="E58" s="5" t="s">
        <v>59</v>
      </c>
      <c r="F58" s="19" t="s">
        <v>60</v>
      </c>
      <c r="G58" s="7" t="s">
        <v>24</v>
      </c>
      <c r="H58" s="27">
        <v>12.23</v>
      </c>
    </row>
    <row r="59" spans="1:8" ht="12.75">
      <c r="A59" s="4">
        <v>2.13</v>
      </c>
      <c r="B59" s="4">
        <v>0.91</v>
      </c>
      <c r="C59" s="4">
        <v>8.7100000000000009</v>
      </c>
      <c r="D59" s="4">
        <v>54.8</v>
      </c>
      <c r="E59" s="5" t="s">
        <v>25</v>
      </c>
      <c r="F59" s="19" t="s">
        <v>26</v>
      </c>
      <c r="G59" s="7" t="s">
        <v>27</v>
      </c>
      <c r="H59" s="8">
        <v>2.36</v>
      </c>
    </row>
    <row r="60" spans="1:8" ht="12.75">
      <c r="A60" s="4">
        <v>1.7</v>
      </c>
      <c r="B60" s="4">
        <v>0.66</v>
      </c>
      <c r="C60" s="4">
        <v>8.5</v>
      </c>
      <c r="D60" s="4">
        <v>51.8</v>
      </c>
      <c r="E60" s="5" t="s">
        <v>61</v>
      </c>
      <c r="F60" s="19" t="s">
        <v>62</v>
      </c>
      <c r="G60" s="7" t="s">
        <v>27</v>
      </c>
      <c r="H60" s="8">
        <v>3.06</v>
      </c>
    </row>
    <row r="61" spans="1:8" ht="12.75">
      <c r="A61" s="9">
        <v>22.44</v>
      </c>
      <c r="B61" s="9">
        <v>13.81</v>
      </c>
      <c r="C61" s="9">
        <v>85.83</v>
      </c>
      <c r="D61" s="9">
        <v>557.44000000000005</v>
      </c>
      <c r="E61" s="6"/>
      <c r="F61" s="20"/>
      <c r="G61" s="10"/>
      <c r="H61" s="11">
        <f>SUM(H56:H60)</f>
        <v>93.570000000000007</v>
      </c>
    </row>
    <row r="62" spans="1:8" ht="15">
      <c r="A62" s="74" t="s">
        <v>30</v>
      </c>
      <c r="B62" s="75"/>
      <c r="C62" s="75"/>
      <c r="D62" s="75"/>
      <c r="E62" s="75"/>
      <c r="F62" s="75"/>
      <c r="G62" s="75"/>
      <c r="H62" s="76"/>
    </row>
    <row r="63" spans="1:8" ht="12.75">
      <c r="A63" s="4">
        <v>22.28</v>
      </c>
      <c r="B63" s="4">
        <v>14.56</v>
      </c>
      <c r="C63" s="4">
        <v>24.93</v>
      </c>
      <c r="D63" s="4">
        <v>325.73</v>
      </c>
      <c r="E63" s="5" t="s">
        <v>63</v>
      </c>
      <c r="F63" s="19" t="s">
        <v>64</v>
      </c>
      <c r="G63" s="7" t="s">
        <v>53</v>
      </c>
      <c r="H63" s="8">
        <v>57.1</v>
      </c>
    </row>
    <row r="64" spans="1:8" ht="12.75">
      <c r="A64" s="4">
        <v>1.42</v>
      </c>
      <c r="B64" s="4">
        <v>1</v>
      </c>
      <c r="C64" s="4">
        <v>11.04</v>
      </c>
      <c r="D64" s="4">
        <v>59</v>
      </c>
      <c r="E64" s="5" t="s">
        <v>65</v>
      </c>
      <c r="F64" s="19" t="s">
        <v>66</v>
      </c>
      <c r="G64" s="7" t="s">
        <v>27</v>
      </c>
      <c r="H64" s="8">
        <v>2.52</v>
      </c>
    </row>
    <row r="65" spans="1:8" ht="12.75">
      <c r="A65" s="4">
        <v>0.2</v>
      </c>
      <c r="B65" s="12">
        <v>0</v>
      </c>
      <c r="C65" s="4">
        <v>6.5</v>
      </c>
      <c r="D65" s="4">
        <v>26.8</v>
      </c>
      <c r="E65" s="5" t="s">
        <v>67</v>
      </c>
      <c r="F65" s="19" t="s">
        <v>68</v>
      </c>
      <c r="G65" s="7" t="s">
        <v>24</v>
      </c>
      <c r="H65" s="8">
        <v>1.41</v>
      </c>
    </row>
    <row r="66" spans="1:8" ht="12.75">
      <c r="A66" s="4">
        <v>2.4</v>
      </c>
      <c r="B66" s="4">
        <v>0.93</v>
      </c>
      <c r="C66" s="4">
        <v>16.41</v>
      </c>
      <c r="D66" s="4">
        <v>84.9</v>
      </c>
      <c r="E66" s="5" t="s">
        <v>37</v>
      </c>
      <c r="F66" s="19" t="s">
        <v>38</v>
      </c>
      <c r="G66" s="7" t="s">
        <v>39</v>
      </c>
      <c r="H66" s="8">
        <v>7.93</v>
      </c>
    </row>
    <row r="67" spans="1:8" ht="12.75">
      <c r="A67" s="4">
        <v>0.05</v>
      </c>
      <c r="B67" s="4">
        <v>4.83</v>
      </c>
      <c r="C67" s="4">
        <v>0.09</v>
      </c>
      <c r="D67" s="4">
        <v>47.27</v>
      </c>
      <c r="E67" s="5" t="s">
        <v>69</v>
      </c>
      <c r="F67" s="19" t="s">
        <v>70</v>
      </c>
      <c r="G67" s="7" t="s">
        <v>48</v>
      </c>
      <c r="H67" s="8">
        <v>12.06</v>
      </c>
    </row>
    <row r="68" spans="1:8" ht="12.75">
      <c r="A68" s="9">
        <v>26.36</v>
      </c>
      <c r="B68" s="9">
        <v>21.33</v>
      </c>
      <c r="C68" s="9">
        <v>58.96</v>
      </c>
      <c r="D68" s="9">
        <v>543.69000000000005</v>
      </c>
      <c r="E68" s="6"/>
      <c r="F68" s="20"/>
      <c r="G68" s="10"/>
      <c r="H68" s="11">
        <f>SUM(H63:H67)</f>
        <v>81.02000000000001</v>
      </c>
    </row>
    <row r="69" spans="1:8" ht="15">
      <c r="A69" s="74" t="s">
        <v>42</v>
      </c>
      <c r="B69" s="75"/>
      <c r="C69" s="75"/>
      <c r="D69" s="75"/>
      <c r="E69" s="75"/>
      <c r="F69" s="75"/>
      <c r="G69" s="75"/>
      <c r="H69" s="76"/>
    </row>
    <row r="70" spans="1:8" ht="12.75">
      <c r="A70" s="4">
        <v>2.54</v>
      </c>
      <c r="B70" s="4">
        <v>7.01</v>
      </c>
      <c r="C70" s="4">
        <v>14.97</v>
      </c>
      <c r="D70" s="4">
        <v>120.34</v>
      </c>
      <c r="E70" s="5" t="s">
        <v>103</v>
      </c>
      <c r="F70" s="19" t="s">
        <v>104</v>
      </c>
      <c r="G70" s="7" t="s">
        <v>238</v>
      </c>
      <c r="H70" s="27">
        <v>34.82</v>
      </c>
    </row>
    <row r="71" spans="1:8" ht="12.75">
      <c r="A71" s="4">
        <v>4.8899999999999997</v>
      </c>
      <c r="B71" s="4">
        <v>6.84</v>
      </c>
      <c r="C71" s="4">
        <v>29.95</v>
      </c>
      <c r="D71" s="4">
        <v>224.94</v>
      </c>
      <c r="E71" s="5" t="s">
        <v>56</v>
      </c>
      <c r="F71" s="19" t="s">
        <v>57</v>
      </c>
      <c r="G71" s="7" t="s">
        <v>18</v>
      </c>
      <c r="H71" s="8">
        <v>25.46</v>
      </c>
    </row>
    <row r="72" spans="1:8" ht="12.75">
      <c r="A72" s="4">
        <v>13.11</v>
      </c>
      <c r="B72" s="4">
        <v>5</v>
      </c>
      <c r="C72" s="4">
        <v>6.07</v>
      </c>
      <c r="D72" s="4">
        <v>121.9</v>
      </c>
      <c r="E72" s="5" t="s">
        <v>175</v>
      </c>
      <c r="F72" s="19" t="s">
        <v>292</v>
      </c>
      <c r="G72" s="7" t="s">
        <v>21</v>
      </c>
      <c r="H72" s="8">
        <v>50.46</v>
      </c>
    </row>
    <row r="73" spans="1:8" ht="12.75">
      <c r="A73" s="4">
        <v>0.6</v>
      </c>
      <c r="B73" s="4">
        <v>0.4</v>
      </c>
      <c r="C73" s="4">
        <v>32.6</v>
      </c>
      <c r="D73" s="4">
        <v>104</v>
      </c>
      <c r="E73" s="5" t="s">
        <v>59</v>
      </c>
      <c r="F73" s="19" t="s">
        <v>60</v>
      </c>
      <c r="G73" s="7" t="s">
        <v>24</v>
      </c>
      <c r="H73" s="8">
        <v>12.23</v>
      </c>
    </row>
    <row r="74" spans="1:8" ht="12.75">
      <c r="A74" s="4">
        <v>3.2</v>
      </c>
      <c r="B74" s="4">
        <v>1.36</v>
      </c>
      <c r="C74" s="4">
        <v>13.06</v>
      </c>
      <c r="D74" s="4">
        <v>82.2</v>
      </c>
      <c r="E74" s="5" t="s">
        <v>25</v>
      </c>
      <c r="F74" s="22" t="s">
        <v>26</v>
      </c>
      <c r="G74" s="23" t="s">
        <v>39</v>
      </c>
      <c r="H74" s="8">
        <v>4.26</v>
      </c>
    </row>
    <row r="75" spans="1:8" ht="12.75">
      <c r="A75" s="4">
        <v>2.5499999999999998</v>
      </c>
      <c r="B75" s="4">
        <v>0.99</v>
      </c>
      <c r="C75" s="4">
        <v>12.75</v>
      </c>
      <c r="D75" s="4">
        <v>77.7</v>
      </c>
      <c r="E75" s="5" t="s">
        <v>61</v>
      </c>
      <c r="F75" s="22" t="s">
        <v>29</v>
      </c>
      <c r="G75" s="23" t="s">
        <v>39</v>
      </c>
      <c r="H75" s="8">
        <v>5.53</v>
      </c>
    </row>
    <row r="76" spans="1:8" ht="12.75">
      <c r="A76" s="4">
        <v>0.4</v>
      </c>
      <c r="B76" s="4">
        <v>0.4</v>
      </c>
      <c r="C76" s="4">
        <v>9.8000000000000007</v>
      </c>
      <c r="D76" s="4">
        <v>47</v>
      </c>
      <c r="E76" s="5" t="s">
        <v>40</v>
      </c>
      <c r="F76" s="19" t="s">
        <v>41</v>
      </c>
      <c r="G76" s="7" t="s">
        <v>21</v>
      </c>
      <c r="H76" s="8">
        <v>7.61</v>
      </c>
    </row>
    <row r="77" spans="1:8" ht="12.75">
      <c r="A77" s="9">
        <v>27.3</v>
      </c>
      <c r="B77" s="9">
        <v>22</v>
      </c>
      <c r="C77" s="9">
        <v>119.2</v>
      </c>
      <c r="D77" s="9">
        <v>778.08</v>
      </c>
      <c r="E77" s="6"/>
      <c r="F77" s="20"/>
      <c r="G77" s="10"/>
      <c r="H77" s="11">
        <f>SUM(H70:H76)</f>
        <v>140.37000000000003</v>
      </c>
    </row>
    <row r="78" spans="1:8" ht="15">
      <c r="A78" s="74" t="s">
        <v>49</v>
      </c>
      <c r="B78" s="75"/>
      <c r="C78" s="75"/>
      <c r="D78" s="75"/>
      <c r="E78" s="75"/>
      <c r="F78" s="75"/>
      <c r="G78" s="75"/>
      <c r="H78" s="76"/>
    </row>
    <row r="79" spans="1:8" ht="12.75">
      <c r="A79" s="4">
        <v>2.54</v>
      </c>
      <c r="B79" s="4">
        <v>7.01</v>
      </c>
      <c r="C79" s="4">
        <v>14.97</v>
      </c>
      <c r="D79" s="4">
        <v>120.34</v>
      </c>
      <c r="E79" s="5" t="s">
        <v>103</v>
      </c>
      <c r="F79" s="19" t="s">
        <v>104</v>
      </c>
      <c r="G79" s="7" t="s">
        <v>238</v>
      </c>
      <c r="H79" s="8">
        <v>34.82</v>
      </c>
    </row>
    <row r="80" spans="1:8" ht="12.75">
      <c r="A80" s="4">
        <v>4.08</v>
      </c>
      <c r="B80" s="4">
        <v>5.7</v>
      </c>
      <c r="C80" s="4">
        <v>24.96</v>
      </c>
      <c r="D80" s="4">
        <v>187.45</v>
      </c>
      <c r="E80" s="5" t="s">
        <v>56</v>
      </c>
      <c r="F80" s="19" t="s">
        <v>57</v>
      </c>
      <c r="G80" s="7" t="s">
        <v>53</v>
      </c>
      <c r="H80" s="8">
        <v>24.12</v>
      </c>
    </row>
    <row r="81" spans="1:8" ht="12.75">
      <c r="A81" s="4">
        <v>13.11</v>
      </c>
      <c r="B81" s="4">
        <v>5</v>
      </c>
      <c r="C81" s="4">
        <v>6.07</v>
      </c>
      <c r="D81" s="4">
        <v>121.9</v>
      </c>
      <c r="E81" s="5" t="s">
        <v>175</v>
      </c>
      <c r="F81" s="19" t="s">
        <v>291</v>
      </c>
      <c r="G81" s="7" t="s">
        <v>21</v>
      </c>
      <c r="H81" s="8">
        <v>44.93</v>
      </c>
    </row>
    <row r="82" spans="1:8" ht="12.75">
      <c r="A82" s="4">
        <v>0.6</v>
      </c>
      <c r="B82" s="4">
        <v>0.4</v>
      </c>
      <c r="C82" s="4">
        <v>32.6</v>
      </c>
      <c r="D82" s="4">
        <v>104</v>
      </c>
      <c r="E82" s="5" t="s">
        <v>59</v>
      </c>
      <c r="F82" s="19" t="s">
        <v>60</v>
      </c>
      <c r="G82" s="7" t="s">
        <v>24</v>
      </c>
      <c r="H82" s="8">
        <v>12.23</v>
      </c>
    </row>
    <row r="83" spans="1:8" ht="12.75">
      <c r="A83" s="4">
        <v>2.13</v>
      </c>
      <c r="B83" s="4">
        <v>0.91</v>
      </c>
      <c r="C83" s="4">
        <v>8.7100000000000009</v>
      </c>
      <c r="D83" s="4">
        <v>54.8</v>
      </c>
      <c r="E83" s="5" t="s">
        <v>25</v>
      </c>
      <c r="F83" s="19" t="s">
        <v>26</v>
      </c>
      <c r="G83" s="7" t="s">
        <v>27</v>
      </c>
      <c r="H83" s="8">
        <v>2.36</v>
      </c>
    </row>
    <row r="84" spans="1:8" ht="12.75">
      <c r="A84" s="4">
        <v>1.7</v>
      </c>
      <c r="B84" s="4">
        <v>0.66</v>
      </c>
      <c r="C84" s="4">
        <v>8.5</v>
      </c>
      <c r="D84" s="4">
        <v>51.8</v>
      </c>
      <c r="E84" s="5" t="s">
        <v>61</v>
      </c>
      <c r="F84" s="19" t="s">
        <v>62</v>
      </c>
      <c r="G84" s="7" t="s">
        <v>27</v>
      </c>
      <c r="H84" s="8">
        <v>3.06</v>
      </c>
    </row>
    <row r="85" spans="1:8" ht="12.75">
      <c r="A85" s="9">
        <v>24.17</v>
      </c>
      <c r="B85" s="9">
        <v>19.68</v>
      </c>
      <c r="C85" s="9">
        <v>95.8</v>
      </c>
      <c r="D85" s="9">
        <v>640.29</v>
      </c>
      <c r="E85" s="6"/>
      <c r="F85" s="20"/>
      <c r="G85" s="10"/>
      <c r="H85" s="11">
        <f>SUM(H79:H84)</f>
        <v>121.52000000000001</v>
      </c>
    </row>
    <row r="86" spans="1:8">
      <c r="A86" s="1"/>
      <c r="B86" s="1"/>
      <c r="C86" s="1"/>
      <c r="D86" s="1"/>
      <c r="E86" s="1"/>
      <c r="F86" s="1"/>
      <c r="G86" s="1"/>
      <c r="H86" s="1"/>
    </row>
    <row r="87" spans="1:8" ht="12.75">
      <c r="A87" s="13" t="s">
        <v>54</v>
      </c>
      <c r="B87" s="1"/>
      <c r="C87" s="1"/>
      <c r="D87" s="1"/>
      <c r="E87" s="1"/>
      <c r="F87" s="1"/>
      <c r="G87" s="1"/>
      <c r="H87" s="1"/>
    </row>
    <row r="88" spans="1:8" ht="12.75">
      <c r="A88" s="15"/>
      <c r="B88" s="15"/>
      <c r="C88" s="1"/>
      <c r="D88" s="1"/>
      <c r="E88" s="1"/>
      <c r="F88" s="1"/>
      <c r="G88" s="1"/>
      <c r="H88" s="1"/>
    </row>
    <row r="89" spans="1:8">
      <c r="A89" s="1"/>
      <c r="B89" s="1"/>
      <c r="C89" s="1"/>
      <c r="D89" s="1"/>
      <c r="E89" s="1"/>
      <c r="F89" s="1"/>
      <c r="G89" s="1"/>
      <c r="H89" s="1"/>
    </row>
    <row r="90" spans="1:8" ht="12.75">
      <c r="A90" s="1"/>
      <c r="B90" s="1"/>
      <c r="C90" s="1"/>
      <c r="D90" s="1"/>
      <c r="E90" s="1"/>
      <c r="F90" s="1"/>
      <c r="G90" s="1"/>
      <c r="H90" s="2" t="s">
        <v>0</v>
      </c>
    </row>
    <row r="91" spans="1:8" ht="12.75">
      <c r="A91" s="13" t="s">
        <v>1</v>
      </c>
      <c r="B91" s="1"/>
      <c r="C91" s="1"/>
      <c r="D91" s="1"/>
      <c r="E91" s="1"/>
      <c r="F91" s="1"/>
      <c r="G91" s="1"/>
      <c r="H91" s="2" t="s">
        <v>2</v>
      </c>
    </row>
    <row r="92" spans="1:8" ht="12.75">
      <c r="A92" s="13" t="s">
        <v>3</v>
      </c>
      <c r="B92" s="1"/>
      <c r="C92" s="1"/>
      <c r="D92" s="1"/>
      <c r="E92" s="1"/>
      <c r="F92" s="1"/>
      <c r="G92" s="1"/>
      <c r="H92" s="2" t="s">
        <v>4</v>
      </c>
    </row>
    <row r="93" spans="1:8" ht="12.75">
      <c r="A93" s="15"/>
      <c r="B93" s="15"/>
      <c r="C93" s="1"/>
      <c r="D93" s="1"/>
      <c r="E93" s="1"/>
      <c r="F93" s="1"/>
      <c r="G93" s="1"/>
      <c r="H93" s="2" t="s">
        <v>5</v>
      </c>
    </row>
    <row r="94" spans="1:8">
      <c r="A94" s="1"/>
      <c r="B94" s="1"/>
      <c r="C94" s="1"/>
      <c r="D94" s="1"/>
      <c r="E94" s="1"/>
      <c r="F94" s="1"/>
      <c r="G94" s="1"/>
      <c r="H94" s="1"/>
    </row>
    <row r="95" spans="1:8" ht="12.75">
      <c r="A95" s="16" t="s">
        <v>176</v>
      </c>
      <c r="B95" s="16"/>
      <c r="C95" s="16"/>
      <c r="D95" s="16"/>
      <c r="E95" s="16"/>
      <c r="F95" s="16"/>
      <c r="G95" s="16"/>
      <c r="H95" s="16"/>
    </row>
    <row r="96" spans="1:8" ht="12.75">
      <c r="A96" s="3" t="s">
        <v>7</v>
      </c>
      <c r="B96" s="3" t="s">
        <v>8</v>
      </c>
      <c r="C96" s="3" t="s">
        <v>9</v>
      </c>
      <c r="D96" s="3" t="s">
        <v>10</v>
      </c>
      <c r="E96" s="3" t="s">
        <v>11</v>
      </c>
      <c r="F96" s="17" t="s">
        <v>12</v>
      </c>
      <c r="G96" s="3" t="s">
        <v>13</v>
      </c>
      <c r="H96" s="3" t="s">
        <v>14</v>
      </c>
    </row>
    <row r="97" spans="1:8" ht="15">
      <c r="A97" s="18"/>
      <c r="B97" s="18"/>
      <c r="C97" s="18"/>
      <c r="D97" s="18"/>
      <c r="E97" s="18"/>
      <c r="F97" s="18" t="s">
        <v>278</v>
      </c>
      <c r="G97" s="18"/>
      <c r="H97" s="18"/>
    </row>
    <row r="98" spans="1:8" ht="15">
      <c r="A98" s="74" t="s">
        <v>15</v>
      </c>
      <c r="B98" s="75"/>
      <c r="C98" s="75"/>
      <c r="D98" s="75"/>
      <c r="E98" s="75"/>
      <c r="F98" s="75"/>
      <c r="G98" s="75"/>
      <c r="H98" s="76"/>
    </row>
    <row r="99" spans="1:8" ht="12.75">
      <c r="A99" s="4">
        <v>32.93</v>
      </c>
      <c r="B99" s="4">
        <v>9.31</v>
      </c>
      <c r="C99" s="4">
        <v>26.71</v>
      </c>
      <c r="D99" s="4">
        <v>323.64999999999998</v>
      </c>
      <c r="E99" s="5" t="s">
        <v>177</v>
      </c>
      <c r="F99" s="19" t="s">
        <v>178</v>
      </c>
      <c r="G99" s="7" t="s">
        <v>45</v>
      </c>
      <c r="H99" s="8">
        <v>82.22</v>
      </c>
    </row>
    <row r="100" spans="1:8" ht="12.75">
      <c r="A100" s="4">
        <v>0.23</v>
      </c>
      <c r="B100" s="4">
        <v>7.0000000000000007E-2</v>
      </c>
      <c r="C100" s="4">
        <v>28.89</v>
      </c>
      <c r="D100" s="4">
        <v>118.05</v>
      </c>
      <c r="E100" s="5" t="s">
        <v>179</v>
      </c>
      <c r="F100" s="19" t="s">
        <v>180</v>
      </c>
      <c r="G100" s="7" t="s">
        <v>24</v>
      </c>
      <c r="H100" s="8">
        <v>5.93</v>
      </c>
    </row>
    <row r="101" spans="1:8" ht="12.75">
      <c r="A101" s="4">
        <v>1.52</v>
      </c>
      <c r="B101" s="4">
        <v>0.16</v>
      </c>
      <c r="C101" s="4">
        <v>9.84</v>
      </c>
      <c r="D101" s="4">
        <v>47</v>
      </c>
      <c r="E101" s="5" t="s">
        <v>80</v>
      </c>
      <c r="F101" s="19" t="s">
        <v>81</v>
      </c>
      <c r="G101" s="7" t="s">
        <v>27</v>
      </c>
      <c r="H101" s="8">
        <v>2.36</v>
      </c>
    </row>
    <row r="102" spans="1:8" ht="12.75">
      <c r="A102" s="4">
        <v>1.7</v>
      </c>
      <c r="B102" s="4">
        <v>0.66</v>
      </c>
      <c r="C102" s="4">
        <v>8.5</v>
      </c>
      <c r="D102" s="4">
        <v>51.8</v>
      </c>
      <c r="E102" s="5" t="s">
        <v>28</v>
      </c>
      <c r="F102" s="19" t="s">
        <v>29</v>
      </c>
      <c r="G102" s="7" t="s">
        <v>27</v>
      </c>
      <c r="H102" s="8">
        <v>3.06</v>
      </c>
    </row>
    <row r="103" spans="1:8" ht="12.75">
      <c r="A103" s="9">
        <v>36.380000000000003</v>
      </c>
      <c r="B103" s="9">
        <v>10.199999999999999</v>
      </c>
      <c r="C103" s="9">
        <v>73.94</v>
      </c>
      <c r="D103" s="9">
        <v>540.5</v>
      </c>
      <c r="E103" s="6"/>
      <c r="F103" s="20"/>
      <c r="G103" s="10"/>
      <c r="H103" s="11">
        <f>SUM(H99:H102)</f>
        <v>93.570000000000007</v>
      </c>
    </row>
    <row r="104" spans="1:8" ht="15">
      <c r="A104" s="74" t="s">
        <v>30</v>
      </c>
      <c r="B104" s="75"/>
      <c r="C104" s="75"/>
      <c r="D104" s="75"/>
      <c r="E104" s="75"/>
      <c r="F104" s="75"/>
      <c r="G104" s="75"/>
      <c r="H104" s="76"/>
    </row>
    <row r="105" spans="1:8" ht="12.75">
      <c r="A105" s="4">
        <v>10.26</v>
      </c>
      <c r="B105" s="4">
        <v>12.74</v>
      </c>
      <c r="C105" s="4">
        <v>6.83</v>
      </c>
      <c r="D105" s="4">
        <v>183.03</v>
      </c>
      <c r="E105" s="5" t="s">
        <v>111</v>
      </c>
      <c r="F105" s="19" t="s">
        <v>112</v>
      </c>
      <c r="G105" s="7" t="s">
        <v>134</v>
      </c>
      <c r="H105" s="27">
        <v>55.4</v>
      </c>
    </row>
    <row r="106" spans="1:8" ht="12.75">
      <c r="A106" s="4">
        <v>0.5</v>
      </c>
      <c r="B106" s="4">
        <v>1.39</v>
      </c>
      <c r="C106" s="4">
        <v>3.75</v>
      </c>
      <c r="D106" s="4">
        <v>25.89</v>
      </c>
      <c r="E106" s="5" t="s">
        <v>181</v>
      </c>
      <c r="F106" s="19" t="s">
        <v>182</v>
      </c>
      <c r="G106" s="7" t="s">
        <v>140</v>
      </c>
      <c r="H106" s="27">
        <v>7.39</v>
      </c>
    </row>
    <row r="107" spans="1:8" ht="12.75">
      <c r="A107" s="4">
        <v>5.92</v>
      </c>
      <c r="B107" s="4">
        <v>4.9400000000000004</v>
      </c>
      <c r="C107" s="4">
        <v>35.96</v>
      </c>
      <c r="D107" s="4">
        <v>212.05</v>
      </c>
      <c r="E107" s="5" t="s">
        <v>95</v>
      </c>
      <c r="F107" s="19" t="s">
        <v>96</v>
      </c>
      <c r="G107" s="7" t="s">
        <v>53</v>
      </c>
      <c r="H107" s="27">
        <v>7.54</v>
      </c>
    </row>
    <row r="108" spans="1:8" ht="12.75">
      <c r="A108" s="4">
        <v>0.31</v>
      </c>
      <c r="B108" s="12">
        <v>0</v>
      </c>
      <c r="C108" s="4">
        <v>6.93</v>
      </c>
      <c r="D108" s="4">
        <v>28.88</v>
      </c>
      <c r="E108" s="5" t="s">
        <v>87</v>
      </c>
      <c r="F108" s="19" t="s">
        <v>88</v>
      </c>
      <c r="G108" s="7" t="s">
        <v>89</v>
      </c>
      <c r="H108" s="27">
        <v>2.76</v>
      </c>
    </row>
    <row r="109" spans="1:8" ht="12.75">
      <c r="A109" s="4">
        <v>2.4</v>
      </c>
      <c r="B109" s="4">
        <v>0.93</v>
      </c>
      <c r="C109" s="4">
        <v>16.41</v>
      </c>
      <c r="D109" s="4">
        <v>84.9</v>
      </c>
      <c r="E109" s="5" t="s">
        <v>37</v>
      </c>
      <c r="F109" s="19" t="s">
        <v>38</v>
      </c>
      <c r="G109" s="7" t="s">
        <v>39</v>
      </c>
      <c r="H109" s="27">
        <v>7.93</v>
      </c>
    </row>
    <row r="110" spans="1:8" ht="12.75">
      <c r="A110" s="9">
        <v>19.39</v>
      </c>
      <c r="B110" s="9">
        <v>20</v>
      </c>
      <c r="C110" s="9">
        <v>69.89</v>
      </c>
      <c r="D110" s="9">
        <v>534.74</v>
      </c>
      <c r="E110" s="6"/>
      <c r="F110" s="20"/>
      <c r="G110" s="10"/>
      <c r="H110" s="34">
        <f>SUM(H105:H109)</f>
        <v>81.02000000000001</v>
      </c>
    </row>
    <row r="111" spans="1:8" ht="15">
      <c r="A111" s="74" t="s">
        <v>42</v>
      </c>
      <c r="B111" s="75"/>
      <c r="C111" s="75"/>
      <c r="D111" s="75"/>
      <c r="E111" s="75"/>
      <c r="F111" s="75"/>
      <c r="G111" s="75"/>
      <c r="H111" s="76"/>
    </row>
    <row r="112" spans="1:8" ht="12.75">
      <c r="A112" s="4">
        <v>2.7</v>
      </c>
      <c r="B112" s="4">
        <v>2.95</v>
      </c>
      <c r="C112" s="4">
        <v>20.43</v>
      </c>
      <c r="D112" s="4">
        <v>119.33</v>
      </c>
      <c r="E112" s="5" t="s">
        <v>183</v>
      </c>
      <c r="F112" s="19" t="s">
        <v>184</v>
      </c>
      <c r="G112" s="7" t="s">
        <v>45</v>
      </c>
      <c r="H112" s="8">
        <v>40.549999999999997</v>
      </c>
    </row>
    <row r="113" spans="1:8" ht="12.75">
      <c r="A113" s="4">
        <v>32.93</v>
      </c>
      <c r="B113" s="4">
        <v>9.31</v>
      </c>
      <c r="C113" s="4">
        <v>26.71</v>
      </c>
      <c r="D113" s="4">
        <v>323.64999999999998</v>
      </c>
      <c r="E113" s="5" t="s">
        <v>177</v>
      </c>
      <c r="F113" s="19" t="s">
        <v>178</v>
      </c>
      <c r="G113" s="7" t="s">
        <v>45</v>
      </c>
      <c r="H113" s="8">
        <v>82.22</v>
      </c>
    </row>
    <row r="114" spans="1:8" ht="12.75">
      <c r="A114" s="4">
        <v>0.23</v>
      </c>
      <c r="B114" s="4">
        <v>7.0000000000000007E-2</v>
      </c>
      <c r="C114" s="4">
        <v>28.89</v>
      </c>
      <c r="D114" s="4">
        <v>118.05</v>
      </c>
      <c r="E114" s="5" t="s">
        <v>179</v>
      </c>
      <c r="F114" s="19" t="s">
        <v>180</v>
      </c>
      <c r="G114" s="7" t="s">
        <v>24</v>
      </c>
      <c r="H114" s="8">
        <v>7.81</v>
      </c>
    </row>
    <row r="115" spans="1:8" ht="12.75">
      <c r="A115" s="4">
        <v>2.2799999999999998</v>
      </c>
      <c r="B115" s="4">
        <v>0.24</v>
      </c>
      <c r="C115" s="4">
        <v>14.76</v>
      </c>
      <c r="D115" s="4">
        <v>70.5</v>
      </c>
      <c r="E115" s="5" t="s">
        <v>80</v>
      </c>
      <c r="F115" s="22" t="s">
        <v>26</v>
      </c>
      <c r="G115" s="23" t="s">
        <v>39</v>
      </c>
      <c r="H115" s="8">
        <v>4.26</v>
      </c>
    </row>
    <row r="116" spans="1:8" ht="12.75">
      <c r="A116" s="4">
        <v>2.5499999999999998</v>
      </c>
      <c r="B116" s="4">
        <v>0.99</v>
      </c>
      <c r="C116" s="4">
        <v>12.75</v>
      </c>
      <c r="D116" s="4">
        <v>77.7</v>
      </c>
      <c r="E116" s="5" t="s">
        <v>28</v>
      </c>
      <c r="F116" s="22" t="s">
        <v>29</v>
      </c>
      <c r="G116" s="23" t="s">
        <v>39</v>
      </c>
      <c r="H116" s="8">
        <v>5.53</v>
      </c>
    </row>
    <row r="117" spans="1:8" ht="12.75">
      <c r="A117" s="9">
        <v>40.69</v>
      </c>
      <c r="B117" s="9">
        <v>13.56</v>
      </c>
      <c r="C117" s="9">
        <v>103.53</v>
      </c>
      <c r="D117" s="9">
        <v>709.22</v>
      </c>
      <c r="E117" s="6"/>
      <c r="F117" s="20"/>
      <c r="G117" s="10"/>
      <c r="H117" s="11">
        <f>SUM(H112:H116)</f>
        <v>140.36999999999998</v>
      </c>
    </row>
    <row r="118" spans="1:8" ht="15">
      <c r="A118" s="74" t="s">
        <v>49</v>
      </c>
      <c r="B118" s="75"/>
      <c r="C118" s="75"/>
      <c r="D118" s="75"/>
      <c r="E118" s="75"/>
      <c r="F118" s="75"/>
      <c r="G118" s="75"/>
      <c r="H118" s="76"/>
    </row>
    <row r="119" spans="1:8" ht="12.75">
      <c r="A119" s="4">
        <v>0.48</v>
      </c>
      <c r="B119" s="4">
        <v>0.06</v>
      </c>
      <c r="C119" s="4">
        <v>1.56</v>
      </c>
      <c r="D119" s="4">
        <v>8.3699999999999992</v>
      </c>
      <c r="E119" s="5" t="s">
        <v>50</v>
      </c>
      <c r="F119" s="19" t="s">
        <v>51</v>
      </c>
      <c r="G119" s="7" t="s">
        <v>52</v>
      </c>
      <c r="H119" s="8">
        <v>20.25</v>
      </c>
    </row>
    <row r="120" spans="1:8" ht="12.75">
      <c r="A120" s="4">
        <v>2.7</v>
      </c>
      <c r="B120" s="4">
        <v>2.95</v>
      </c>
      <c r="C120" s="4">
        <v>20.43</v>
      </c>
      <c r="D120" s="4">
        <v>119.33</v>
      </c>
      <c r="E120" s="5" t="s">
        <v>183</v>
      </c>
      <c r="F120" s="19" t="s">
        <v>184</v>
      </c>
      <c r="G120" s="7" t="s">
        <v>45</v>
      </c>
      <c r="H120" s="8">
        <v>40.549999999999997</v>
      </c>
    </row>
    <row r="121" spans="1:8" ht="12.75">
      <c r="A121" s="4"/>
      <c r="B121" s="4"/>
      <c r="C121" s="4"/>
      <c r="D121" s="4"/>
      <c r="E121" s="5"/>
      <c r="F121" s="19" t="s">
        <v>260</v>
      </c>
      <c r="G121" s="7">
        <v>100</v>
      </c>
      <c r="H121" s="8">
        <v>23.91</v>
      </c>
    </row>
    <row r="122" spans="1:8" ht="12.75">
      <c r="A122" s="4">
        <v>32.93</v>
      </c>
      <c r="B122" s="4">
        <v>9.31</v>
      </c>
      <c r="C122" s="4">
        <v>26.71</v>
      </c>
      <c r="D122" s="4">
        <v>323.64999999999998</v>
      </c>
      <c r="E122" s="5" t="s">
        <v>177</v>
      </c>
      <c r="F122" s="28" t="s">
        <v>57</v>
      </c>
      <c r="G122" s="23">
        <v>180</v>
      </c>
      <c r="H122" s="24">
        <v>25.46</v>
      </c>
    </row>
    <row r="123" spans="1:8" ht="12.75">
      <c r="A123" s="4">
        <v>0.23</v>
      </c>
      <c r="B123" s="4">
        <v>7.0000000000000007E-2</v>
      </c>
      <c r="C123" s="4">
        <v>28.89</v>
      </c>
      <c r="D123" s="4">
        <v>118.05</v>
      </c>
      <c r="E123" s="5" t="s">
        <v>179</v>
      </c>
      <c r="F123" s="19" t="s">
        <v>180</v>
      </c>
      <c r="G123" s="7" t="s">
        <v>24</v>
      </c>
      <c r="H123" s="8">
        <f>H100</f>
        <v>5.93</v>
      </c>
    </row>
    <row r="124" spans="1:8" ht="12.75">
      <c r="A124" s="4">
        <v>1.52</v>
      </c>
      <c r="B124" s="4">
        <v>0.16</v>
      </c>
      <c r="C124" s="4">
        <v>9.84</v>
      </c>
      <c r="D124" s="4">
        <v>47</v>
      </c>
      <c r="E124" s="5" t="s">
        <v>80</v>
      </c>
      <c r="F124" s="19" t="s">
        <v>81</v>
      </c>
      <c r="G124" s="7" t="s">
        <v>27</v>
      </c>
      <c r="H124" s="8">
        <v>2.36</v>
      </c>
    </row>
    <row r="125" spans="1:8" ht="12.75">
      <c r="A125" s="4">
        <v>1.7</v>
      </c>
      <c r="B125" s="4">
        <v>0.66</v>
      </c>
      <c r="C125" s="4">
        <v>8.5</v>
      </c>
      <c r="D125" s="4">
        <v>51.8</v>
      </c>
      <c r="E125" s="5" t="s">
        <v>28</v>
      </c>
      <c r="F125" s="19" t="s">
        <v>29</v>
      </c>
      <c r="G125" s="7" t="s">
        <v>27</v>
      </c>
      <c r="H125" s="8">
        <v>3.06</v>
      </c>
    </row>
    <row r="126" spans="1:8" ht="12.75">
      <c r="A126" s="9">
        <v>39.56</v>
      </c>
      <c r="B126" s="9">
        <v>13.21</v>
      </c>
      <c r="C126" s="9">
        <v>95.92</v>
      </c>
      <c r="D126" s="9">
        <v>668.19</v>
      </c>
      <c r="E126" s="6"/>
      <c r="F126" s="20"/>
      <c r="G126" s="10"/>
      <c r="H126" s="11">
        <f>SUM(H119:H125)</f>
        <v>121.52</v>
      </c>
    </row>
    <row r="127" spans="1:8">
      <c r="A127" s="1"/>
      <c r="B127" s="1"/>
      <c r="C127" s="1"/>
      <c r="D127" s="1"/>
      <c r="E127" s="1"/>
      <c r="F127" s="1"/>
      <c r="G127" s="1"/>
      <c r="H127" s="1"/>
    </row>
    <row r="128" spans="1:8" ht="12.75">
      <c r="A128" s="13" t="s">
        <v>54</v>
      </c>
      <c r="B128" s="1"/>
      <c r="C128" s="1"/>
      <c r="D128" s="1"/>
      <c r="E128" s="1"/>
      <c r="F128" s="1"/>
      <c r="G128" s="1"/>
      <c r="H128" s="1"/>
    </row>
    <row r="129" spans="1:8" ht="12.75">
      <c r="A129" s="15"/>
      <c r="B129" s="15"/>
      <c r="C129" s="1"/>
      <c r="D129" s="1"/>
      <c r="E129" s="1"/>
      <c r="F129" s="1"/>
      <c r="G129" s="1"/>
      <c r="H129" s="1"/>
    </row>
    <row r="130" spans="1:8">
      <c r="A130" s="1"/>
      <c r="B130" s="1"/>
      <c r="C130" s="1"/>
      <c r="D130" s="1"/>
      <c r="E130" s="1"/>
      <c r="F130" s="1"/>
      <c r="G130" s="1"/>
      <c r="H130" s="1"/>
    </row>
    <row r="131" spans="1:8" ht="12.75">
      <c r="A131" s="1"/>
      <c r="B131" s="1"/>
      <c r="C131" s="1"/>
      <c r="D131" s="1"/>
      <c r="E131" s="1"/>
      <c r="F131" s="1"/>
      <c r="G131" s="1"/>
      <c r="H131" s="2" t="s">
        <v>0</v>
      </c>
    </row>
    <row r="132" spans="1:8" ht="12.75">
      <c r="A132" s="13" t="s">
        <v>1</v>
      </c>
      <c r="B132" s="1"/>
      <c r="C132" s="1"/>
      <c r="D132" s="1"/>
      <c r="E132" s="1"/>
      <c r="F132" s="1"/>
      <c r="G132" s="1"/>
      <c r="H132" s="2" t="s">
        <v>2</v>
      </c>
    </row>
    <row r="133" spans="1:8" ht="12.75">
      <c r="A133" s="13" t="s">
        <v>3</v>
      </c>
      <c r="B133" s="1"/>
      <c r="C133" s="1"/>
      <c r="D133" s="1"/>
      <c r="E133" s="1"/>
      <c r="F133" s="1"/>
      <c r="G133" s="1"/>
      <c r="H133" s="2" t="s">
        <v>4</v>
      </c>
    </row>
    <row r="134" spans="1:8" ht="12.75">
      <c r="A134" s="15"/>
      <c r="B134" s="15"/>
      <c r="C134" s="1"/>
      <c r="D134" s="1"/>
      <c r="E134" s="1"/>
      <c r="F134" s="1"/>
      <c r="G134" s="1"/>
      <c r="H134" s="2" t="s">
        <v>5</v>
      </c>
    </row>
    <row r="135" spans="1:8">
      <c r="A135" s="1"/>
      <c r="B135" s="1"/>
      <c r="C135" s="1"/>
      <c r="D135" s="1"/>
      <c r="E135" s="1"/>
      <c r="F135" s="1"/>
      <c r="G135" s="1"/>
      <c r="H135" s="1"/>
    </row>
    <row r="136" spans="1:8" ht="12.75">
      <c r="A136" s="16" t="s">
        <v>185</v>
      </c>
      <c r="B136" s="16"/>
      <c r="C136" s="16"/>
      <c r="D136" s="16"/>
      <c r="E136" s="16"/>
      <c r="F136" s="16"/>
      <c r="G136" s="16"/>
      <c r="H136" s="16"/>
    </row>
    <row r="137" spans="1:8" ht="12.75">
      <c r="A137" s="3" t="s">
        <v>7</v>
      </c>
      <c r="B137" s="3" t="s">
        <v>8</v>
      </c>
      <c r="C137" s="3" t="s">
        <v>9</v>
      </c>
      <c r="D137" s="3" t="s">
        <v>10</v>
      </c>
      <c r="E137" s="3" t="s">
        <v>11</v>
      </c>
      <c r="F137" s="17" t="s">
        <v>12</v>
      </c>
      <c r="G137" s="3" t="s">
        <v>13</v>
      </c>
      <c r="H137" s="3" t="s">
        <v>14</v>
      </c>
    </row>
    <row r="138" spans="1:8" ht="15">
      <c r="A138" s="18"/>
      <c r="B138" s="18"/>
      <c r="C138" s="18"/>
      <c r="D138" s="18"/>
      <c r="E138" s="18"/>
      <c r="F138" s="18" t="s">
        <v>279</v>
      </c>
      <c r="G138" s="18"/>
      <c r="H138" s="18"/>
    </row>
    <row r="139" spans="1:8" ht="15">
      <c r="A139" s="74" t="s">
        <v>15</v>
      </c>
      <c r="B139" s="75"/>
      <c r="C139" s="75"/>
      <c r="D139" s="75"/>
      <c r="E139" s="75"/>
      <c r="F139" s="75"/>
      <c r="G139" s="75"/>
      <c r="H139" s="76"/>
    </row>
    <row r="140" spans="1:8" ht="12.75">
      <c r="A140" s="4">
        <v>7.97</v>
      </c>
      <c r="B140" s="4">
        <v>5.59</v>
      </c>
      <c r="C140" s="4">
        <v>36.020000000000003</v>
      </c>
      <c r="D140" s="4">
        <v>225.95</v>
      </c>
      <c r="E140" s="5" t="s">
        <v>186</v>
      </c>
      <c r="F140" s="19" t="s">
        <v>187</v>
      </c>
      <c r="G140" s="7" t="s">
        <v>18</v>
      </c>
      <c r="H140" s="27">
        <v>22.08</v>
      </c>
    </row>
    <row r="141" spans="1:8" ht="12.75">
      <c r="A141" s="4">
        <v>14.95</v>
      </c>
      <c r="B141" s="4">
        <v>16.649999999999999</v>
      </c>
      <c r="C141" s="4">
        <v>8.3000000000000007</v>
      </c>
      <c r="D141" s="4">
        <v>243.07</v>
      </c>
      <c r="E141" s="5" t="s">
        <v>188</v>
      </c>
      <c r="F141" s="19" t="s">
        <v>261</v>
      </c>
      <c r="G141" s="7" t="s">
        <v>21</v>
      </c>
      <c r="H141" s="27">
        <v>55.95</v>
      </c>
    </row>
    <row r="142" spans="1:8" ht="12.75">
      <c r="A142" s="4">
        <v>0.16</v>
      </c>
      <c r="B142" s="4">
        <v>0.16</v>
      </c>
      <c r="C142" s="4">
        <v>23.88</v>
      </c>
      <c r="D142" s="4">
        <v>99.1</v>
      </c>
      <c r="E142" s="5" t="s">
        <v>22</v>
      </c>
      <c r="F142" s="19" t="s">
        <v>23</v>
      </c>
      <c r="G142" s="7" t="s">
        <v>24</v>
      </c>
      <c r="H142" s="27">
        <v>10.119999999999999</v>
      </c>
    </row>
    <row r="143" spans="1:8" ht="12.75">
      <c r="A143" s="4">
        <v>1.52</v>
      </c>
      <c r="B143" s="4">
        <v>0.16</v>
      </c>
      <c r="C143" s="4">
        <v>9.84</v>
      </c>
      <c r="D143" s="4">
        <v>47</v>
      </c>
      <c r="E143" s="5" t="s">
        <v>80</v>
      </c>
      <c r="F143" s="19" t="s">
        <v>81</v>
      </c>
      <c r="G143" s="7" t="s">
        <v>27</v>
      </c>
      <c r="H143" s="27">
        <v>2.36</v>
      </c>
    </row>
    <row r="144" spans="1:8" ht="12.75">
      <c r="A144" s="4">
        <v>1.7</v>
      </c>
      <c r="B144" s="4">
        <v>0.66</v>
      </c>
      <c r="C144" s="4">
        <v>8.5</v>
      </c>
      <c r="D144" s="4">
        <v>51.8</v>
      </c>
      <c r="E144" s="5" t="s">
        <v>28</v>
      </c>
      <c r="F144" s="19" t="s">
        <v>29</v>
      </c>
      <c r="G144" s="7" t="s">
        <v>27</v>
      </c>
      <c r="H144" s="27">
        <v>3.06</v>
      </c>
    </row>
    <row r="145" spans="1:8" ht="12.75">
      <c r="A145" s="9">
        <v>26.3</v>
      </c>
      <c r="B145" s="9">
        <v>23.22</v>
      </c>
      <c r="C145" s="9">
        <v>86.54</v>
      </c>
      <c r="D145" s="9">
        <v>666.92</v>
      </c>
      <c r="E145" s="6"/>
      <c r="F145" s="20"/>
      <c r="G145" s="10"/>
      <c r="H145" s="34">
        <f>SUM(H140:H144)</f>
        <v>93.570000000000007</v>
      </c>
    </row>
    <row r="146" spans="1:8" ht="15">
      <c r="A146" s="74" t="s">
        <v>30</v>
      </c>
      <c r="B146" s="75"/>
      <c r="C146" s="75"/>
      <c r="D146" s="75"/>
      <c r="E146" s="75"/>
      <c r="F146" s="75"/>
      <c r="G146" s="75"/>
      <c r="H146" s="76"/>
    </row>
    <row r="147" spans="1:8" ht="12.75">
      <c r="A147" s="4">
        <v>15.55</v>
      </c>
      <c r="B147" s="4">
        <v>12.87</v>
      </c>
      <c r="C147" s="4">
        <v>15.99</v>
      </c>
      <c r="D147" s="4">
        <v>243.45</v>
      </c>
      <c r="E147" s="5" t="s">
        <v>189</v>
      </c>
      <c r="F147" s="19" t="s">
        <v>190</v>
      </c>
      <c r="G147" s="7" t="s">
        <v>21</v>
      </c>
      <c r="H147" s="8">
        <v>42.61</v>
      </c>
    </row>
    <row r="148" spans="1:8" ht="12.75">
      <c r="A148" s="4">
        <v>3.2</v>
      </c>
      <c r="B148" s="4">
        <v>5.2</v>
      </c>
      <c r="C148" s="4">
        <v>19.8</v>
      </c>
      <c r="D148" s="4">
        <v>139.4</v>
      </c>
      <c r="E148" s="5" t="s">
        <v>156</v>
      </c>
      <c r="F148" s="19" t="s">
        <v>157</v>
      </c>
      <c r="G148" s="7" t="s">
        <v>53</v>
      </c>
      <c r="H148" s="8">
        <v>24.12</v>
      </c>
    </row>
    <row r="149" spans="1:8" ht="12.75">
      <c r="A149" s="4">
        <v>1.36</v>
      </c>
      <c r="B149" s="4">
        <v>1.5</v>
      </c>
      <c r="C149" s="4">
        <v>17.18</v>
      </c>
      <c r="D149" s="4">
        <v>88.05</v>
      </c>
      <c r="E149" s="5" t="s">
        <v>158</v>
      </c>
      <c r="F149" s="19" t="s">
        <v>159</v>
      </c>
      <c r="G149" s="7" t="s">
        <v>24</v>
      </c>
      <c r="H149" s="8">
        <v>5.57</v>
      </c>
    </row>
    <row r="150" spans="1:8" ht="12.75">
      <c r="A150" s="4">
        <v>4.8</v>
      </c>
      <c r="B150" s="4">
        <v>1.86</v>
      </c>
      <c r="C150" s="4">
        <v>32.82</v>
      </c>
      <c r="D150" s="4">
        <v>169.8</v>
      </c>
      <c r="E150" s="5" t="s">
        <v>37</v>
      </c>
      <c r="F150" s="19" t="s">
        <v>38</v>
      </c>
      <c r="G150" s="7" t="s">
        <v>52</v>
      </c>
      <c r="H150" s="8">
        <v>8.7200000000000006</v>
      </c>
    </row>
    <row r="151" spans="1:8" ht="12.75">
      <c r="A151" s="9">
        <v>24.92</v>
      </c>
      <c r="B151" s="9">
        <v>21.43</v>
      </c>
      <c r="C151" s="9">
        <v>85.79</v>
      </c>
      <c r="D151" s="9">
        <v>640.70000000000005</v>
      </c>
      <c r="E151" s="6"/>
      <c r="F151" s="20"/>
      <c r="G151" s="10"/>
      <c r="H151" s="11">
        <f>SUM(H147:H150)</f>
        <v>81.02000000000001</v>
      </c>
    </row>
    <row r="152" spans="1:8" ht="15">
      <c r="A152" s="74" t="s">
        <v>42</v>
      </c>
      <c r="B152" s="75"/>
      <c r="C152" s="75"/>
      <c r="D152" s="75"/>
      <c r="E152" s="75"/>
      <c r="F152" s="75"/>
      <c r="G152" s="75"/>
      <c r="H152" s="76"/>
    </row>
    <row r="153" spans="1:8" ht="12.75">
      <c r="A153" s="4">
        <v>2.75</v>
      </c>
      <c r="B153" s="4">
        <v>6.67</v>
      </c>
      <c r="C153" s="4">
        <v>19.52</v>
      </c>
      <c r="D153" s="4">
        <v>154.62</v>
      </c>
      <c r="E153" s="5" t="s">
        <v>90</v>
      </c>
      <c r="F153" s="19" t="s">
        <v>91</v>
      </c>
      <c r="G153" s="7" t="s">
        <v>238</v>
      </c>
      <c r="H153" s="8">
        <v>36.04</v>
      </c>
    </row>
    <row r="154" spans="1:8" ht="12.75">
      <c r="A154" s="4">
        <v>7.97</v>
      </c>
      <c r="B154" s="4">
        <v>5.59</v>
      </c>
      <c r="C154" s="4">
        <v>36.020000000000003</v>
      </c>
      <c r="D154" s="4">
        <v>225.95</v>
      </c>
      <c r="E154" s="5" t="s">
        <v>186</v>
      </c>
      <c r="F154" s="19" t="s">
        <v>187</v>
      </c>
      <c r="G154" s="7" t="s">
        <v>18</v>
      </c>
      <c r="H154" s="8">
        <v>22.08</v>
      </c>
    </row>
    <row r="155" spans="1:8" ht="12.75">
      <c r="A155" s="4">
        <v>14.95</v>
      </c>
      <c r="B155" s="4">
        <v>16.649999999999999</v>
      </c>
      <c r="C155" s="4">
        <v>8.3000000000000007</v>
      </c>
      <c r="D155" s="4">
        <v>243.07</v>
      </c>
      <c r="E155" s="5" t="s">
        <v>188</v>
      </c>
      <c r="F155" s="19" t="s">
        <v>262</v>
      </c>
      <c r="G155" s="7" t="s">
        <v>21</v>
      </c>
      <c r="H155" s="8">
        <v>55.95</v>
      </c>
    </row>
    <row r="156" spans="1:8" ht="12.75">
      <c r="A156" s="4">
        <v>0.16</v>
      </c>
      <c r="B156" s="4">
        <v>0.16</v>
      </c>
      <c r="C156" s="4">
        <v>23.88</v>
      </c>
      <c r="D156" s="4">
        <v>99.1</v>
      </c>
      <c r="E156" s="5" t="s">
        <v>22</v>
      </c>
      <c r="F156" s="19" t="s">
        <v>23</v>
      </c>
      <c r="G156" s="7" t="s">
        <v>24</v>
      </c>
      <c r="H156" s="8">
        <v>10.119999999999999</v>
      </c>
    </row>
    <row r="157" spans="1:8" ht="12.75">
      <c r="A157" s="4">
        <v>2.2799999999999998</v>
      </c>
      <c r="B157" s="4">
        <v>0.24</v>
      </c>
      <c r="C157" s="4">
        <v>14.76</v>
      </c>
      <c r="D157" s="4">
        <v>70.5</v>
      </c>
      <c r="E157" s="5" t="s">
        <v>80</v>
      </c>
      <c r="F157" s="22" t="s">
        <v>26</v>
      </c>
      <c r="G157" s="23" t="s">
        <v>39</v>
      </c>
      <c r="H157" s="8">
        <v>4.26</v>
      </c>
    </row>
    <row r="158" spans="1:8" ht="12.75">
      <c r="A158" s="4">
        <v>2.5499999999999998</v>
      </c>
      <c r="B158" s="4">
        <v>0.99</v>
      </c>
      <c r="C158" s="4">
        <v>12.75</v>
      </c>
      <c r="D158" s="4">
        <v>77.7</v>
      </c>
      <c r="E158" s="5" t="s">
        <v>28</v>
      </c>
      <c r="F158" s="22" t="s">
        <v>29</v>
      </c>
      <c r="G158" s="23" t="s">
        <v>39</v>
      </c>
      <c r="H158" s="8">
        <v>5.53</v>
      </c>
    </row>
    <row r="159" spans="1:8" ht="12.75">
      <c r="A159" s="4">
        <v>0.4</v>
      </c>
      <c r="B159" s="4">
        <v>0.4</v>
      </c>
      <c r="C159" s="4">
        <v>9.8000000000000007</v>
      </c>
      <c r="D159" s="4">
        <v>47</v>
      </c>
      <c r="E159" s="5" t="s">
        <v>40</v>
      </c>
      <c r="F159" s="19" t="s">
        <v>41</v>
      </c>
      <c r="G159" s="7" t="s">
        <v>21</v>
      </c>
      <c r="H159" s="8">
        <v>6.39</v>
      </c>
    </row>
    <row r="160" spans="1:8" ht="12.75">
      <c r="A160" s="9">
        <v>31.05</v>
      </c>
      <c r="B160" s="9">
        <v>30.7</v>
      </c>
      <c r="C160" s="9">
        <v>125.03</v>
      </c>
      <c r="D160" s="9">
        <v>917.94</v>
      </c>
      <c r="E160" s="6"/>
      <c r="F160" s="20"/>
      <c r="G160" s="10"/>
      <c r="H160" s="11">
        <f>SUM(H153:H159)</f>
        <v>140.36999999999998</v>
      </c>
    </row>
    <row r="161" spans="1:8" ht="15">
      <c r="A161" s="74" t="s">
        <v>49</v>
      </c>
      <c r="B161" s="75"/>
      <c r="C161" s="75"/>
      <c r="D161" s="75"/>
      <c r="E161" s="75"/>
      <c r="F161" s="75"/>
      <c r="G161" s="75"/>
      <c r="H161" s="76"/>
    </row>
    <row r="162" spans="1:8" ht="12.75">
      <c r="A162" s="4">
        <v>0.65</v>
      </c>
      <c r="B162" s="4">
        <v>0.12</v>
      </c>
      <c r="C162" s="4">
        <v>2.2599999999999998</v>
      </c>
      <c r="D162" s="4">
        <v>14.26</v>
      </c>
      <c r="E162" s="5" t="s">
        <v>191</v>
      </c>
      <c r="F162" s="19" t="s">
        <v>192</v>
      </c>
      <c r="G162" s="7" t="s">
        <v>52</v>
      </c>
      <c r="H162" s="8">
        <v>16.91</v>
      </c>
    </row>
    <row r="163" spans="1:8" ht="12.75">
      <c r="A163" s="4">
        <v>2.75</v>
      </c>
      <c r="B163" s="4">
        <v>6.67</v>
      </c>
      <c r="C163" s="4">
        <v>19.52</v>
      </c>
      <c r="D163" s="4">
        <v>154.62</v>
      </c>
      <c r="E163" s="5" t="s">
        <v>90</v>
      </c>
      <c r="F163" s="19" t="s">
        <v>91</v>
      </c>
      <c r="G163" s="7" t="s">
        <v>238</v>
      </c>
      <c r="H163" s="8">
        <f>H153</f>
        <v>36.04</v>
      </c>
    </row>
    <row r="164" spans="1:8" ht="12.75">
      <c r="A164" s="4">
        <v>6.64</v>
      </c>
      <c r="B164" s="4">
        <v>4.66</v>
      </c>
      <c r="C164" s="4">
        <v>30.02</v>
      </c>
      <c r="D164" s="4">
        <v>188.29</v>
      </c>
      <c r="E164" s="5" t="s">
        <v>186</v>
      </c>
      <c r="F164" s="19" t="s">
        <v>187</v>
      </c>
      <c r="G164" s="7" t="s">
        <v>53</v>
      </c>
      <c r="H164" s="8">
        <v>10.91</v>
      </c>
    </row>
    <row r="165" spans="1:8" ht="12.75">
      <c r="A165" s="4">
        <v>14.95</v>
      </c>
      <c r="B165" s="4">
        <v>16.649999999999999</v>
      </c>
      <c r="C165" s="4">
        <v>8.3000000000000007</v>
      </c>
      <c r="D165" s="4">
        <v>243.07</v>
      </c>
      <c r="E165" s="5" t="s">
        <v>188</v>
      </c>
      <c r="F165" s="25" t="s">
        <v>263</v>
      </c>
      <c r="G165" s="7" t="s">
        <v>21</v>
      </c>
      <c r="H165" s="8">
        <v>41.82</v>
      </c>
    </row>
    <row r="166" spans="1:8" ht="12.75">
      <c r="A166" s="4">
        <v>0.16</v>
      </c>
      <c r="B166" s="4">
        <v>0.16</v>
      </c>
      <c r="C166" s="4">
        <v>23.88</v>
      </c>
      <c r="D166" s="4">
        <v>99.1</v>
      </c>
      <c r="E166" s="5" t="s">
        <v>22</v>
      </c>
      <c r="F166" s="19" t="str">
        <f>F156</f>
        <v>Компот из свежих плодов</v>
      </c>
      <c r="G166" s="7" t="s">
        <v>24</v>
      </c>
      <c r="H166" s="8">
        <f>H142</f>
        <v>10.119999999999999</v>
      </c>
    </row>
    <row r="167" spans="1:8" ht="12.75">
      <c r="A167" s="4">
        <v>1.52</v>
      </c>
      <c r="B167" s="4">
        <v>0.16</v>
      </c>
      <c r="C167" s="4">
        <v>9.84</v>
      </c>
      <c r="D167" s="4">
        <v>47</v>
      </c>
      <c r="E167" s="5" t="s">
        <v>80</v>
      </c>
      <c r="F167" s="19" t="s">
        <v>81</v>
      </c>
      <c r="G167" s="7" t="s">
        <v>27</v>
      </c>
      <c r="H167" s="8">
        <v>2.36</v>
      </c>
    </row>
    <row r="168" spans="1:8" ht="12.75">
      <c r="A168" s="4">
        <v>1.7</v>
      </c>
      <c r="B168" s="4">
        <v>0.66</v>
      </c>
      <c r="C168" s="4">
        <v>8.5</v>
      </c>
      <c r="D168" s="4">
        <v>51.8</v>
      </c>
      <c r="E168" s="5" t="s">
        <v>28</v>
      </c>
      <c r="F168" s="19" t="s">
        <v>29</v>
      </c>
      <c r="G168" s="7" t="s">
        <v>27</v>
      </c>
      <c r="H168" s="8">
        <v>3.06</v>
      </c>
    </row>
    <row r="169" spans="1:8" ht="12.75">
      <c r="A169" s="9">
        <v>28.37</v>
      </c>
      <c r="B169" s="9">
        <v>29.08</v>
      </c>
      <c r="C169" s="9">
        <v>102.31</v>
      </c>
      <c r="D169" s="9">
        <v>798.14</v>
      </c>
      <c r="E169" s="6"/>
      <c r="F169" s="20"/>
      <c r="G169" s="10"/>
      <c r="H169" s="11">
        <f>SUM(H162:H168)</f>
        <v>121.22000000000001</v>
      </c>
    </row>
    <row r="170" spans="1:8">
      <c r="A170" s="1"/>
      <c r="B170" s="1"/>
      <c r="C170" s="1"/>
      <c r="D170" s="1"/>
      <c r="E170" s="1"/>
      <c r="F170" s="1"/>
      <c r="G170" s="1"/>
      <c r="H170" s="1"/>
    </row>
    <row r="171" spans="1:8" ht="12.75">
      <c r="A171" s="13" t="s">
        <v>54</v>
      </c>
      <c r="B171" s="1"/>
      <c r="C171" s="1"/>
      <c r="D171" s="1"/>
      <c r="E171" s="1"/>
      <c r="F171" s="1"/>
      <c r="G171" s="1"/>
      <c r="H171" s="1"/>
    </row>
    <row r="172" spans="1:8" ht="12.75">
      <c r="A172" s="15"/>
      <c r="B172" s="15"/>
      <c r="C172" s="1"/>
      <c r="D172" s="1"/>
      <c r="E172" s="1"/>
      <c r="F172" s="1"/>
      <c r="G172" s="1"/>
      <c r="H172" s="1"/>
    </row>
    <row r="173" spans="1:8">
      <c r="A173" s="1"/>
      <c r="B173" s="1"/>
      <c r="C173" s="1"/>
      <c r="D173" s="1"/>
      <c r="E173" s="1"/>
      <c r="F173" s="1"/>
      <c r="G173" s="1"/>
      <c r="H173" s="1"/>
    </row>
    <row r="174" spans="1:8" ht="12.75">
      <c r="A174" s="1"/>
      <c r="B174" s="1"/>
      <c r="C174" s="1"/>
      <c r="D174" s="1"/>
      <c r="E174" s="1"/>
      <c r="F174" s="1"/>
      <c r="G174" s="1"/>
      <c r="H174" s="2" t="s">
        <v>0</v>
      </c>
    </row>
    <row r="175" spans="1:8" ht="12.75">
      <c r="A175" s="13" t="s">
        <v>1</v>
      </c>
      <c r="B175" s="1"/>
      <c r="C175" s="1"/>
      <c r="D175" s="1"/>
      <c r="E175" s="1"/>
      <c r="F175" s="1"/>
      <c r="G175" s="1"/>
      <c r="H175" s="2" t="s">
        <v>2</v>
      </c>
    </row>
    <row r="176" spans="1:8" ht="12.75">
      <c r="A176" s="13" t="s">
        <v>3</v>
      </c>
      <c r="B176" s="1"/>
      <c r="C176" s="1"/>
      <c r="D176" s="1"/>
      <c r="E176" s="1"/>
      <c r="F176" s="1"/>
      <c r="G176" s="1"/>
      <c r="H176" s="2" t="s">
        <v>4</v>
      </c>
    </row>
    <row r="177" spans="1:8" ht="12.75">
      <c r="A177" s="15"/>
      <c r="B177" s="15"/>
      <c r="C177" s="1"/>
      <c r="D177" s="1"/>
      <c r="E177" s="1"/>
      <c r="F177" s="1"/>
      <c r="G177" s="1"/>
      <c r="H177" s="2" t="s">
        <v>5</v>
      </c>
    </row>
    <row r="178" spans="1:8">
      <c r="A178" s="1"/>
      <c r="B178" s="1"/>
      <c r="C178" s="1"/>
      <c r="D178" s="1"/>
      <c r="E178" s="1"/>
      <c r="F178" s="1"/>
      <c r="G178" s="1"/>
      <c r="H178" s="1"/>
    </row>
    <row r="179" spans="1:8" ht="12.75">
      <c r="A179" s="16" t="s">
        <v>193</v>
      </c>
      <c r="B179" s="16"/>
      <c r="C179" s="16"/>
      <c r="D179" s="16"/>
      <c r="E179" s="16"/>
      <c r="F179" s="16"/>
      <c r="G179" s="16"/>
      <c r="H179" s="16"/>
    </row>
    <row r="180" spans="1:8" ht="12.75">
      <c r="A180" s="3" t="s">
        <v>7</v>
      </c>
      <c r="B180" s="3" t="s">
        <v>8</v>
      </c>
      <c r="C180" s="3" t="s">
        <v>9</v>
      </c>
      <c r="D180" s="3" t="s">
        <v>10</v>
      </c>
      <c r="E180" s="3" t="s">
        <v>11</v>
      </c>
      <c r="F180" s="17" t="s">
        <v>12</v>
      </c>
      <c r="G180" s="3" t="s">
        <v>13</v>
      </c>
      <c r="H180" s="3" t="s">
        <v>14</v>
      </c>
    </row>
    <row r="181" spans="1:8" ht="15">
      <c r="A181" s="18"/>
      <c r="B181" s="18"/>
      <c r="C181" s="18"/>
      <c r="D181" s="18"/>
      <c r="E181" s="18"/>
      <c r="F181" s="18" t="s">
        <v>280</v>
      </c>
      <c r="G181" s="18"/>
      <c r="H181" s="18"/>
    </row>
    <row r="182" spans="1:8" ht="15">
      <c r="A182" s="74" t="s">
        <v>15</v>
      </c>
      <c r="B182" s="75"/>
      <c r="C182" s="75"/>
      <c r="D182" s="75"/>
      <c r="E182" s="75"/>
      <c r="F182" s="75"/>
      <c r="G182" s="75"/>
      <c r="H182" s="76"/>
    </row>
    <row r="183" spans="1:8" ht="12.75">
      <c r="A183" s="4">
        <v>12.53</v>
      </c>
      <c r="B183" s="4">
        <v>13.11</v>
      </c>
      <c r="C183" s="4">
        <v>39.54</v>
      </c>
      <c r="D183" s="4">
        <v>355.02</v>
      </c>
      <c r="E183" s="5" t="s">
        <v>194</v>
      </c>
      <c r="F183" s="19" t="s">
        <v>195</v>
      </c>
      <c r="G183" s="7" t="s">
        <v>196</v>
      </c>
      <c r="H183" s="8">
        <v>81.3</v>
      </c>
    </row>
    <row r="184" spans="1:8" ht="12.75">
      <c r="A184" s="4">
        <v>0.14000000000000001</v>
      </c>
      <c r="B184" s="4">
        <v>0.02</v>
      </c>
      <c r="C184" s="4">
        <v>24.43</v>
      </c>
      <c r="D184" s="4">
        <v>101.2</v>
      </c>
      <c r="E184" s="5" t="s">
        <v>113</v>
      </c>
      <c r="F184" s="19" t="s">
        <v>114</v>
      </c>
      <c r="G184" s="7" t="s">
        <v>24</v>
      </c>
      <c r="H184" s="27">
        <v>6.85</v>
      </c>
    </row>
    <row r="185" spans="1:8" ht="12.75">
      <c r="A185" s="4">
        <v>1.52</v>
      </c>
      <c r="B185" s="4">
        <v>0.16</v>
      </c>
      <c r="C185" s="4">
        <v>9.84</v>
      </c>
      <c r="D185" s="4">
        <v>47</v>
      </c>
      <c r="E185" s="5" t="s">
        <v>80</v>
      </c>
      <c r="F185" s="19" t="s">
        <v>81</v>
      </c>
      <c r="G185" s="7" t="s">
        <v>27</v>
      </c>
      <c r="H185" s="8">
        <v>2.36</v>
      </c>
    </row>
    <row r="186" spans="1:8" ht="12.75">
      <c r="A186" s="4">
        <v>1.53</v>
      </c>
      <c r="B186" s="4">
        <v>0.3</v>
      </c>
      <c r="C186" s="4">
        <v>9.98</v>
      </c>
      <c r="D186" s="4">
        <v>49.25</v>
      </c>
      <c r="E186" s="5" t="s">
        <v>115</v>
      </c>
      <c r="F186" s="19" t="s">
        <v>116</v>
      </c>
      <c r="G186" s="7" t="s">
        <v>27</v>
      </c>
      <c r="H186" s="8">
        <v>3.06</v>
      </c>
    </row>
    <row r="187" spans="1:8" ht="12.75">
      <c r="A187" s="9">
        <v>15.72</v>
      </c>
      <c r="B187" s="9">
        <v>13.59</v>
      </c>
      <c r="C187" s="9">
        <v>83.79</v>
      </c>
      <c r="D187" s="9">
        <v>552.47</v>
      </c>
      <c r="E187" s="6"/>
      <c r="F187" s="20"/>
      <c r="G187" s="10"/>
      <c r="H187" s="11">
        <f>SUM(H183:H186)</f>
        <v>93.57</v>
      </c>
    </row>
    <row r="188" spans="1:8" ht="15">
      <c r="A188" s="74" t="s">
        <v>30</v>
      </c>
      <c r="B188" s="75"/>
      <c r="C188" s="75"/>
      <c r="D188" s="75"/>
      <c r="E188" s="75"/>
      <c r="F188" s="75"/>
      <c r="G188" s="75"/>
      <c r="H188" s="76"/>
    </row>
    <row r="189" spans="1:8" ht="12.75">
      <c r="A189" s="4">
        <v>19.82</v>
      </c>
      <c r="B189" s="4">
        <v>22.08</v>
      </c>
      <c r="C189" s="4">
        <v>6.59</v>
      </c>
      <c r="D189" s="4">
        <v>252.47</v>
      </c>
      <c r="E189" s="5" t="s">
        <v>197</v>
      </c>
      <c r="F189" s="19" t="s">
        <v>198</v>
      </c>
      <c r="G189" s="7" t="s">
        <v>21</v>
      </c>
      <c r="H189" s="8">
        <v>57.8</v>
      </c>
    </row>
    <row r="190" spans="1:8" ht="12.75">
      <c r="A190" s="4">
        <v>3.6</v>
      </c>
      <c r="B190" s="4">
        <v>6.8</v>
      </c>
      <c r="C190" s="4">
        <v>33.56</v>
      </c>
      <c r="D190" s="4">
        <v>209.8</v>
      </c>
      <c r="E190" s="5" t="s">
        <v>16</v>
      </c>
      <c r="F190" s="19" t="s">
        <v>17</v>
      </c>
      <c r="G190" s="7" t="s">
        <v>53</v>
      </c>
      <c r="H190" s="8">
        <v>13.88</v>
      </c>
    </row>
    <row r="191" spans="1:8" ht="12.75">
      <c r="A191" s="4">
        <v>0.2</v>
      </c>
      <c r="B191" s="12">
        <v>0</v>
      </c>
      <c r="C191" s="4">
        <v>6.5</v>
      </c>
      <c r="D191" s="4">
        <v>26.8</v>
      </c>
      <c r="E191" s="5" t="s">
        <v>67</v>
      </c>
      <c r="F191" s="19" t="s">
        <v>68</v>
      </c>
      <c r="G191" s="7" t="s">
        <v>24</v>
      </c>
      <c r="H191" s="8">
        <v>1.41</v>
      </c>
    </row>
    <row r="192" spans="1:8" ht="12.75">
      <c r="A192" s="4">
        <v>4.8</v>
      </c>
      <c r="B192" s="4">
        <v>1.86</v>
      </c>
      <c r="C192" s="4">
        <v>32.82</v>
      </c>
      <c r="D192" s="4">
        <v>169.8</v>
      </c>
      <c r="E192" s="5" t="s">
        <v>37</v>
      </c>
      <c r="F192" s="19" t="s">
        <v>38</v>
      </c>
      <c r="G192" s="7" t="s">
        <v>52</v>
      </c>
      <c r="H192" s="8">
        <v>7.93</v>
      </c>
    </row>
    <row r="193" spans="1:8" ht="12.75">
      <c r="A193" s="9">
        <v>28.41</v>
      </c>
      <c r="B193" s="9">
        <v>30.74</v>
      </c>
      <c r="C193" s="9">
        <v>79.47</v>
      </c>
      <c r="D193" s="9">
        <v>658.87</v>
      </c>
      <c r="E193" s="6"/>
      <c r="F193" s="20"/>
      <c r="G193" s="10"/>
      <c r="H193" s="11">
        <f>SUM(H189:H192)</f>
        <v>81.019999999999982</v>
      </c>
    </row>
    <row r="194" spans="1:8" ht="15">
      <c r="A194" s="74" t="s">
        <v>42</v>
      </c>
      <c r="B194" s="75"/>
      <c r="C194" s="75"/>
      <c r="D194" s="75"/>
      <c r="E194" s="75"/>
      <c r="F194" s="75"/>
      <c r="G194" s="75"/>
      <c r="H194" s="76"/>
    </row>
    <row r="195" spans="1:8" ht="12.75">
      <c r="A195" s="4">
        <v>8.02</v>
      </c>
      <c r="B195" s="4">
        <v>8.84</v>
      </c>
      <c r="C195" s="4">
        <v>33.520000000000003</v>
      </c>
      <c r="D195" s="4">
        <v>247.77</v>
      </c>
      <c r="E195" s="5" t="s">
        <v>199</v>
      </c>
      <c r="F195" s="19" t="s">
        <v>200</v>
      </c>
      <c r="G195" s="7" t="s">
        <v>45</v>
      </c>
      <c r="H195" s="8">
        <v>47.87</v>
      </c>
    </row>
    <row r="196" spans="1:8" ht="12.75">
      <c r="A196" s="4">
        <v>12.53</v>
      </c>
      <c r="B196" s="4">
        <v>13.11</v>
      </c>
      <c r="C196" s="4">
        <v>39.54</v>
      </c>
      <c r="D196" s="4">
        <v>355.02</v>
      </c>
      <c r="E196" s="5" t="s">
        <v>194</v>
      </c>
      <c r="F196" s="19" t="s">
        <v>195</v>
      </c>
      <c r="G196" s="7" t="s">
        <v>196</v>
      </c>
      <c r="H196" s="8">
        <v>81.3</v>
      </c>
    </row>
    <row r="197" spans="1:8" ht="12.75">
      <c r="A197" s="12">
        <v>0</v>
      </c>
      <c r="B197" s="12">
        <v>0</v>
      </c>
      <c r="C197" s="4">
        <v>14.97</v>
      </c>
      <c r="D197" s="4">
        <v>59.85</v>
      </c>
      <c r="E197" s="5" t="s">
        <v>201</v>
      </c>
      <c r="F197" s="19" t="s">
        <v>202</v>
      </c>
      <c r="G197" s="7" t="s">
        <v>24</v>
      </c>
      <c r="H197" s="8">
        <v>1.41</v>
      </c>
    </row>
    <row r="198" spans="1:8" ht="12.75">
      <c r="A198" s="4">
        <v>2.2799999999999998</v>
      </c>
      <c r="B198" s="4">
        <v>0.24</v>
      </c>
      <c r="C198" s="4">
        <v>14.76</v>
      </c>
      <c r="D198" s="4">
        <v>70.5</v>
      </c>
      <c r="E198" s="5" t="s">
        <v>80</v>
      </c>
      <c r="F198" s="22" t="s">
        <v>26</v>
      </c>
      <c r="G198" s="23" t="s">
        <v>39</v>
      </c>
      <c r="H198" s="8">
        <v>4.26</v>
      </c>
    </row>
    <row r="199" spans="1:8" ht="12.75">
      <c r="A199" s="4">
        <v>2.29</v>
      </c>
      <c r="B199" s="4">
        <v>0.45</v>
      </c>
      <c r="C199" s="4">
        <v>14.96</v>
      </c>
      <c r="D199" s="4">
        <v>73.88</v>
      </c>
      <c r="E199" s="5" t="s">
        <v>115</v>
      </c>
      <c r="F199" s="22" t="s">
        <v>29</v>
      </c>
      <c r="G199" s="23" t="s">
        <v>39</v>
      </c>
      <c r="H199" s="8">
        <v>5.53</v>
      </c>
    </row>
    <row r="200" spans="1:8" ht="12.75">
      <c r="A200" s="9">
        <v>25.12</v>
      </c>
      <c r="B200" s="9">
        <v>22.64</v>
      </c>
      <c r="C200" s="9">
        <v>117.75</v>
      </c>
      <c r="D200" s="9">
        <v>807.01</v>
      </c>
      <c r="E200" s="6"/>
      <c r="F200" s="20"/>
      <c r="G200" s="10"/>
      <c r="H200" s="11">
        <f>SUM(H195:H199)</f>
        <v>140.36999999999998</v>
      </c>
    </row>
    <row r="201" spans="1:8" ht="15">
      <c r="A201" s="74" t="s">
        <v>49</v>
      </c>
      <c r="B201" s="75"/>
      <c r="C201" s="75"/>
      <c r="D201" s="75"/>
      <c r="E201" s="75"/>
      <c r="F201" s="75"/>
      <c r="G201" s="75"/>
      <c r="H201" s="76"/>
    </row>
    <row r="202" spans="1:8" ht="12.75">
      <c r="A202" s="4">
        <v>8.02</v>
      </c>
      <c r="B202" s="4">
        <v>8.84</v>
      </c>
      <c r="C202" s="4">
        <v>33.520000000000003</v>
      </c>
      <c r="D202" s="4">
        <v>247.77</v>
      </c>
      <c r="E202" s="5" t="s">
        <v>199</v>
      </c>
      <c r="F202" s="19" t="s">
        <v>200</v>
      </c>
      <c r="G202" s="7" t="s">
        <v>45</v>
      </c>
      <c r="H202" s="8">
        <v>47.87</v>
      </c>
    </row>
    <row r="203" spans="1:8" ht="12.75">
      <c r="A203" s="4">
        <v>19.62</v>
      </c>
      <c r="B203" s="4">
        <v>10.08</v>
      </c>
      <c r="C203" s="4">
        <v>10.59</v>
      </c>
      <c r="D203" s="4">
        <v>222.47</v>
      </c>
      <c r="E203" s="5">
        <v>1111</v>
      </c>
      <c r="F203" s="26" t="s">
        <v>264</v>
      </c>
      <c r="G203" s="31">
        <v>100</v>
      </c>
      <c r="H203" s="27">
        <v>37.26</v>
      </c>
    </row>
    <row r="204" spans="1:8" ht="12.75">
      <c r="A204" s="4">
        <v>12.53</v>
      </c>
      <c r="B204" s="4">
        <v>13.11</v>
      </c>
      <c r="C204" s="4">
        <v>39.54</v>
      </c>
      <c r="D204" s="4">
        <v>355.02</v>
      </c>
      <c r="E204" s="5" t="s">
        <v>194</v>
      </c>
      <c r="F204" s="26" t="s">
        <v>265</v>
      </c>
      <c r="G204" s="31">
        <v>150</v>
      </c>
      <c r="H204" s="27">
        <v>24.12</v>
      </c>
    </row>
    <row r="205" spans="1:8" ht="12.75">
      <c r="A205" s="4">
        <v>0.14000000000000001</v>
      </c>
      <c r="B205" s="4">
        <v>0.02</v>
      </c>
      <c r="C205" s="4">
        <v>24.43</v>
      </c>
      <c r="D205" s="4">
        <v>101.2</v>
      </c>
      <c r="E205" s="5" t="s">
        <v>113</v>
      </c>
      <c r="F205" s="26" t="s">
        <v>114</v>
      </c>
      <c r="G205" s="31" t="s">
        <v>24</v>
      </c>
      <c r="H205" s="27">
        <v>6.85</v>
      </c>
    </row>
    <row r="206" spans="1:8" ht="12.75">
      <c r="A206" s="4">
        <v>1.52</v>
      </c>
      <c r="B206" s="4">
        <v>0.16</v>
      </c>
      <c r="C206" s="4">
        <v>9.84</v>
      </c>
      <c r="D206" s="4">
        <v>47</v>
      </c>
      <c r="E206" s="5" t="s">
        <v>80</v>
      </c>
      <c r="F206" s="19" t="s">
        <v>81</v>
      </c>
      <c r="G206" s="7" t="s">
        <v>27</v>
      </c>
      <c r="H206" s="8">
        <v>2.36</v>
      </c>
    </row>
    <row r="207" spans="1:8" ht="12.75">
      <c r="A207" s="4">
        <v>1.53</v>
      </c>
      <c r="B207" s="4">
        <v>0.3</v>
      </c>
      <c r="C207" s="4">
        <v>9.98</v>
      </c>
      <c r="D207" s="4">
        <v>49.25</v>
      </c>
      <c r="E207" s="5" t="s">
        <v>115</v>
      </c>
      <c r="F207" s="19" t="s">
        <v>116</v>
      </c>
      <c r="G207" s="7" t="s">
        <v>27</v>
      </c>
      <c r="H207" s="8">
        <v>3.06</v>
      </c>
    </row>
    <row r="208" spans="1:8" ht="12.75">
      <c r="A208" s="9">
        <v>23.74</v>
      </c>
      <c r="B208" s="9">
        <v>22.43</v>
      </c>
      <c r="C208" s="9">
        <v>117.31</v>
      </c>
      <c r="D208" s="9">
        <v>800.24</v>
      </c>
      <c r="E208" s="6"/>
      <c r="F208" s="20"/>
      <c r="G208" s="10"/>
      <c r="H208" s="11">
        <f>SUM(H202:H207)</f>
        <v>121.52</v>
      </c>
    </row>
    <row r="209" spans="1:8">
      <c r="A209" s="1"/>
      <c r="B209" s="1"/>
      <c r="C209" s="1"/>
      <c r="D209" s="1"/>
      <c r="E209" s="1"/>
      <c r="F209" s="1"/>
      <c r="G209" s="1"/>
      <c r="H209" s="1"/>
    </row>
    <row r="210" spans="1:8" ht="12.75">
      <c r="A210" s="13" t="s">
        <v>54</v>
      </c>
      <c r="B210" s="1"/>
      <c r="C210" s="1"/>
      <c r="D210" s="1"/>
      <c r="E210" s="1"/>
      <c r="F210" s="1"/>
      <c r="G210" s="1"/>
      <c r="H210" s="1"/>
    </row>
    <row r="211" spans="1:8" ht="12.75">
      <c r="A211" s="15"/>
      <c r="B211" s="15"/>
      <c r="C211" s="1"/>
      <c r="D211" s="1"/>
      <c r="E211" s="1"/>
      <c r="F211" s="1"/>
      <c r="G211" s="1"/>
      <c r="H211" s="1"/>
    </row>
    <row r="212" spans="1:8">
      <c r="A212" s="1"/>
      <c r="B212" s="1"/>
      <c r="C212" s="1"/>
      <c r="D212" s="1"/>
      <c r="E212" s="1"/>
      <c r="F212" s="1"/>
      <c r="G212" s="1"/>
      <c r="H212" s="1"/>
    </row>
    <row r="213" spans="1:8" ht="12.75">
      <c r="A213" s="1"/>
      <c r="B213" s="1"/>
      <c r="C213" s="1"/>
      <c r="D213" s="1"/>
      <c r="E213" s="1"/>
      <c r="F213" s="1"/>
      <c r="G213" s="1"/>
      <c r="H213" s="2" t="s">
        <v>0</v>
      </c>
    </row>
    <row r="214" spans="1:8" ht="12.75">
      <c r="A214" s="13" t="s">
        <v>1</v>
      </c>
      <c r="B214" s="1"/>
      <c r="C214" s="1"/>
      <c r="D214" s="1"/>
      <c r="E214" s="1"/>
      <c r="F214" s="1"/>
      <c r="G214" s="1"/>
      <c r="H214" s="2" t="s">
        <v>2</v>
      </c>
    </row>
    <row r="215" spans="1:8" ht="12.75">
      <c r="A215" s="13" t="s">
        <v>3</v>
      </c>
      <c r="B215" s="1"/>
      <c r="C215" s="1"/>
      <c r="D215" s="1"/>
      <c r="E215" s="1"/>
      <c r="F215" s="1"/>
      <c r="G215" s="1"/>
      <c r="H215" s="2" t="s">
        <v>4</v>
      </c>
    </row>
    <row r="216" spans="1:8" ht="12.75">
      <c r="A216" s="15"/>
      <c r="B216" s="15"/>
      <c r="C216" s="1"/>
      <c r="D216" s="1"/>
      <c r="E216" s="1"/>
      <c r="F216" s="1"/>
      <c r="G216" s="1"/>
      <c r="H216" s="2" t="s">
        <v>5</v>
      </c>
    </row>
    <row r="217" spans="1:8">
      <c r="A217" s="1"/>
      <c r="B217" s="1"/>
      <c r="C217" s="1"/>
      <c r="D217" s="1"/>
      <c r="E217" s="1"/>
      <c r="F217" s="1"/>
      <c r="G217" s="1"/>
      <c r="H217" s="1"/>
    </row>
    <row r="218" spans="1:8" ht="12.75">
      <c r="A218" s="16" t="s">
        <v>203</v>
      </c>
      <c r="B218" s="16"/>
      <c r="C218" s="16"/>
      <c r="D218" s="16"/>
      <c r="E218" s="16"/>
      <c r="F218" s="16"/>
      <c r="G218" s="16"/>
      <c r="H218" s="16"/>
    </row>
    <row r="219" spans="1:8" ht="12.75">
      <c r="A219" s="3" t="s">
        <v>7</v>
      </c>
      <c r="B219" s="3" t="s">
        <v>8</v>
      </c>
      <c r="C219" s="3" t="s">
        <v>9</v>
      </c>
      <c r="D219" s="3" t="s">
        <v>10</v>
      </c>
      <c r="E219" s="3" t="s">
        <v>11</v>
      </c>
      <c r="F219" s="17" t="s">
        <v>12</v>
      </c>
      <c r="G219" s="3" t="s">
        <v>13</v>
      </c>
      <c r="H219" s="3" t="s">
        <v>14</v>
      </c>
    </row>
    <row r="220" spans="1:8" ht="15">
      <c r="A220" s="18"/>
      <c r="B220" s="18"/>
      <c r="C220" s="18"/>
      <c r="D220" s="18"/>
      <c r="E220" s="18"/>
      <c r="F220" s="18" t="s">
        <v>281</v>
      </c>
      <c r="G220" s="18"/>
      <c r="H220" s="18"/>
    </row>
    <row r="221" spans="1:8" ht="15">
      <c r="A221" s="74" t="s">
        <v>15</v>
      </c>
      <c r="B221" s="75"/>
      <c r="C221" s="75"/>
      <c r="D221" s="75"/>
      <c r="E221" s="75"/>
      <c r="F221" s="75"/>
      <c r="G221" s="75"/>
      <c r="H221" s="76"/>
    </row>
    <row r="222" spans="1:8" ht="12.75">
      <c r="A222" s="4">
        <v>24.35</v>
      </c>
      <c r="B222" s="4">
        <v>29.92</v>
      </c>
      <c r="C222" s="4">
        <v>1.21</v>
      </c>
      <c r="D222" s="4">
        <v>300.81</v>
      </c>
      <c r="E222" s="5" t="s">
        <v>204</v>
      </c>
      <c r="F222" s="19" t="s">
        <v>205</v>
      </c>
      <c r="G222" s="7" t="s">
        <v>84</v>
      </c>
      <c r="H222" s="8">
        <v>44.87</v>
      </c>
    </row>
    <row r="223" spans="1:8" ht="12.75">
      <c r="A223" s="4">
        <v>1.65</v>
      </c>
      <c r="B223" s="4">
        <v>9.1</v>
      </c>
      <c r="C223" s="4">
        <v>14.39</v>
      </c>
      <c r="D223" s="4">
        <v>147.16</v>
      </c>
      <c r="E223" s="5" t="s">
        <v>206</v>
      </c>
      <c r="F223" s="19" t="s">
        <v>207</v>
      </c>
      <c r="G223" s="7" t="s">
        <v>18</v>
      </c>
      <c r="H223" s="8">
        <v>30</v>
      </c>
    </row>
    <row r="224" spans="1:8" ht="12.75">
      <c r="A224" s="4">
        <v>0.46</v>
      </c>
      <c r="B224" s="4">
        <v>0.1</v>
      </c>
      <c r="C224" s="4">
        <v>28.13</v>
      </c>
      <c r="D224" s="4">
        <v>117.05</v>
      </c>
      <c r="E224" s="5" t="s">
        <v>208</v>
      </c>
      <c r="F224" s="19" t="s">
        <v>209</v>
      </c>
      <c r="G224" s="7" t="s">
        <v>24</v>
      </c>
      <c r="H224" s="27">
        <v>13.28</v>
      </c>
    </row>
    <row r="225" spans="1:8" ht="12.75">
      <c r="A225" s="4">
        <v>2.13</v>
      </c>
      <c r="B225" s="4">
        <v>0.91</v>
      </c>
      <c r="C225" s="4">
        <v>8.7100000000000009</v>
      </c>
      <c r="D225" s="4">
        <v>54.8</v>
      </c>
      <c r="E225" s="5" t="s">
        <v>25</v>
      </c>
      <c r="F225" s="19" t="s">
        <v>26</v>
      </c>
      <c r="G225" s="7" t="s">
        <v>27</v>
      </c>
      <c r="H225" s="8">
        <v>2.36</v>
      </c>
    </row>
    <row r="226" spans="1:8" ht="12.75">
      <c r="A226" s="4">
        <v>1.7</v>
      </c>
      <c r="B226" s="4">
        <v>0.66</v>
      </c>
      <c r="C226" s="4">
        <v>8.5</v>
      </c>
      <c r="D226" s="4">
        <v>51.8</v>
      </c>
      <c r="E226" s="5" t="s">
        <v>61</v>
      </c>
      <c r="F226" s="19" t="s">
        <v>62</v>
      </c>
      <c r="G226" s="7" t="s">
        <v>27</v>
      </c>
      <c r="H226" s="8">
        <v>3.06</v>
      </c>
    </row>
    <row r="227" spans="1:8" ht="12.75">
      <c r="A227" s="9">
        <v>30.29</v>
      </c>
      <c r="B227" s="9">
        <v>40.69</v>
      </c>
      <c r="C227" s="9">
        <v>60.95</v>
      </c>
      <c r="D227" s="9">
        <v>671.62</v>
      </c>
      <c r="E227" s="6"/>
      <c r="F227" s="20"/>
      <c r="G227" s="10"/>
      <c r="H227" s="11">
        <f>SUM(H222:H226)</f>
        <v>93.570000000000007</v>
      </c>
    </row>
    <row r="228" spans="1:8" ht="15">
      <c r="A228" s="74" t="s">
        <v>30</v>
      </c>
      <c r="B228" s="75"/>
      <c r="C228" s="75"/>
      <c r="D228" s="75"/>
      <c r="E228" s="75"/>
      <c r="F228" s="75"/>
      <c r="G228" s="75"/>
      <c r="H228" s="76"/>
    </row>
    <row r="229" spans="1:8" ht="12.75">
      <c r="A229" s="4">
        <v>8.9</v>
      </c>
      <c r="B229" s="4">
        <v>8.39</v>
      </c>
      <c r="C229" s="4">
        <v>46.13</v>
      </c>
      <c r="D229" s="4">
        <v>321.33999999999997</v>
      </c>
      <c r="E229" s="5" t="s">
        <v>210</v>
      </c>
      <c r="F229" s="19" t="s">
        <v>211</v>
      </c>
      <c r="G229" s="7" t="s">
        <v>125</v>
      </c>
      <c r="H229" s="8">
        <v>20.170000000000002</v>
      </c>
    </row>
    <row r="230" spans="1:8" ht="12.75">
      <c r="A230" s="4">
        <v>4.5999999999999996</v>
      </c>
      <c r="B230" s="4">
        <v>3.6</v>
      </c>
      <c r="C230" s="4">
        <v>12.6</v>
      </c>
      <c r="D230" s="4">
        <v>100.4</v>
      </c>
      <c r="E230" s="5" t="s">
        <v>101</v>
      </c>
      <c r="F230" s="19" t="s">
        <v>102</v>
      </c>
      <c r="G230" s="7" t="s">
        <v>24</v>
      </c>
      <c r="H230" s="27">
        <v>11.17</v>
      </c>
    </row>
    <row r="231" spans="1:8" ht="12.75">
      <c r="A231" s="4">
        <v>2.4</v>
      </c>
      <c r="B231" s="4">
        <v>0.93</v>
      </c>
      <c r="C231" s="4">
        <v>16.41</v>
      </c>
      <c r="D231" s="4">
        <v>84.9</v>
      </c>
      <c r="E231" s="5" t="s">
        <v>37</v>
      </c>
      <c r="F231" s="19" t="s">
        <v>38</v>
      </c>
      <c r="G231" s="7" t="s">
        <v>39</v>
      </c>
      <c r="H231" s="8">
        <v>7.93</v>
      </c>
    </row>
    <row r="232" spans="1:8" ht="12.75">
      <c r="A232" s="4">
        <v>5.2</v>
      </c>
      <c r="B232" s="4">
        <v>5</v>
      </c>
      <c r="C232" s="12">
        <v>0</v>
      </c>
      <c r="D232" s="4">
        <v>65.8</v>
      </c>
      <c r="E232" s="5" t="s">
        <v>35</v>
      </c>
      <c r="F232" s="19" t="s">
        <v>36</v>
      </c>
      <c r="G232" s="7" t="s">
        <v>27</v>
      </c>
      <c r="H232" s="8">
        <v>26.71</v>
      </c>
    </row>
    <row r="233" spans="1:8" ht="12.75">
      <c r="A233" s="4">
        <v>2.5099999999999998</v>
      </c>
      <c r="B233" s="4">
        <v>1.75</v>
      </c>
      <c r="C233" s="4">
        <v>4.4000000000000004</v>
      </c>
      <c r="D233" s="4">
        <v>132</v>
      </c>
      <c r="E233" s="5" t="s">
        <v>126</v>
      </c>
      <c r="F233" s="19" t="s">
        <v>127</v>
      </c>
      <c r="G233" s="7" t="s">
        <v>128</v>
      </c>
      <c r="H233" s="8">
        <v>15.04</v>
      </c>
    </row>
    <row r="234" spans="1:8" ht="12.75">
      <c r="A234" s="9">
        <v>23.61</v>
      </c>
      <c r="B234" s="9">
        <v>19.66</v>
      </c>
      <c r="C234" s="9">
        <v>79.540000000000006</v>
      </c>
      <c r="D234" s="9">
        <v>704.44</v>
      </c>
      <c r="E234" s="6"/>
      <c r="F234" s="20"/>
      <c r="G234" s="10"/>
      <c r="H234" s="11">
        <f>SUM(H229:H233)</f>
        <v>81.02000000000001</v>
      </c>
    </row>
    <row r="235" spans="1:8" ht="15">
      <c r="A235" s="74" t="s">
        <v>42</v>
      </c>
      <c r="B235" s="75"/>
      <c r="C235" s="75"/>
      <c r="D235" s="75"/>
      <c r="E235" s="75"/>
      <c r="F235" s="75"/>
      <c r="G235" s="75"/>
      <c r="H235" s="76"/>
    </row>
    <row r="236" spans="1:8" ht="12.75">
      <c r="A236" s="4">
        <v>4.82</v>
      </c>
      <c r="B236" s="4">
        <v>4.88</v>
      </c>
      <c r="C236" s="4">
        <v>19.18</v>
      </c>
      <c r="D236" s="4">
        <v>140.55000000000001</v>
      </c>
      <c r="E236" s="5" t="s">
        <v>129</v>
      </c>
      <c r="F236" s="19" t="s">
        <v>130</v>
      </c>
      <c r="G236" s="7" t="s">
        <v>45</v>
      </c>
      <c r="H236" s="27">
        <v>33.340000000000003</v>
      </c>
    </row>
    <row r="237" spans="1:8" ht="12.75">
      <c r="A237" s="4">
        <v>28.1</v>
      </c>
      <c r="B237" s="4">
        <v>34.520000000000003</v>
      </c>
      <c r="C237" s="4">
        <v>1.4</v>
      </c>
      <c r="D237" s="4">
        <v>347.09</v>
      </c>
      <c r="E237" s="5" t="s">
        <v>204</v>
      </c>
      <c r="F237" s="19" t="s">
        <v>205</v>
      </c>
      <c r="G237" s="7">
        <v>130</v>
      </c>
      <c r="H237" s="8">
        <v>44.87</v>
      </c>
    </row>
    <row r="238" spans="1:8" ht="12.75">
      <c r="A238" s="4">
        <v>1.65</v>
      </c>
      <c r="B238" s="4">
        <v>9.1</v>
      </c>
      <c r="C238" s="4">
        <v>14.39</v>
      </c>
      <c r="D238" s="4">
        <v>147.16</v>
      </c>
      <c r="E238" s="5" t="s">
        <v>206</v>
      </c>
      <c r="F238" s="19" t="s">
        <v>207</v>
      </c>
      <c r="G238" s="7" t="s">
        <v>18</v>
      </c>
      <c r="H238" s="8">
        <v>30</v>
      </c>
    </row>
    <row r="239" spans="1:8" ht="12.75">
      <c r="A239" s="4">
        <v>0.46</v>
      </c>
      <c r="B239" s="4">
        <v>0.1</v>
      </c>
      <c r="C239" s="4">
        <v>28.13</v>
      </c>
      <c r="D239" s="4">
        <v>117.05</v>
      </c>
      <c r="E239" s="5" t="s">
        <v>208</v>
      </c>
      <c r="F239" s="19" t="s">
        <v>209</v>
      </c>
      <c r="G239" s="7" t="s">
        <v>24</v>
      </c>
      <c r="H239" s="27">
        <v>13.28</v>
      </c>
    </row>
    <row r="240" spans="1:8" ht="12.75">
      <c r="A240" s="4">
        <v>3.2</v>
      </c>
      <c r="B240" s="4">
        <v>1.36</v>
      </c>
      <c r="C240" s="4">
        <v>13.06</v>
      </c>
      <c r="D240" s="4">
        <v>82.2</v>
      </c>
      <c r="E240" s="5" t="s">
        <v>25</v>
      </c>
      <c r="F240" s="22" t="s">
        <v>26</v>
      </c>
      <c r="G240" s="23" t="s">
        <v>39</v>
      </c>
      <c r="H240" s="24">
        <v>4.26</v>
      </c>
    </row>
    <row r="241" spans="1:8" ht="12.75">
      <c r="A241" s="4">
        <v>2.5499999999999998</v>
      </c>
      <c r="B241" s="4">
        <v>0.99</v>
      </c>
      <c r="C241" s="4">
        <v>12.75</v>
      </c>
      <c r="D241" s="4">
        <v>77.7</v>
      </c>
      <c r="E241" s="5" t="s">
        <v>61</v>
      </c>
      <c r="F241" s="22" t="s">
        <v>29</v>
      </c>
      <c r="G241" s="23" t="s">
        <v>39</v>
      </c>
      <c r="H241" s="24">
        <v>5.53</v>
      </c>
    </row>
    <row r="242" spans="1:8" ht="12.75">
      <c r="A242" s="4">
        <v>0.4</v>
      </c>
      <c r="B242" s="4">
        <v>0.4</v>
      </c>
      <c r="C242" s="4">
        <v>9.8000000000000007</v>
      </c>
      <c r="D242" s="4">
        <v>47</v>
      </c>
      <c r="E242" s="5" t="s">
        <v>40</v>
      </c>
      <c r="F242" s="19" t="s">
        <v>41</v>
      </c>
      <c r="G242" s="7" t="s">
        <v>21</v>
      </c>
      <c r="H242" s="8">
        <v>9.09</v>
      </c>
    </row>
    <row r="243" spans="1:8" ht="12.75">
      <c r="A243" s="9">
        <v>41.18</v>
      </c>
      <c r="B243" s="9">
        <v>51.36</v>
      </c>
      <c r="C243" s="9">
        <v>98.72</v>
      </c>
      <c r="D243" s="9">
        <v>958.75</v>
      </c>
      <c r="E243" s="6"/>
      <c r="F243" s="20"/>
      <c r="G243" s="10"/>
      <c r="H243" s="11">
        <f>SUM(H236:H242)</f>
        <v>140.37</v>
      </c>
    </row>
    <row r="244" spans="1:8" ht="15">
      <c r="A244" s="74" t="s">
        <v>49</v>
      </c>
      <c r="B244" s="75"/>
      <c r="C244" s="75"/>
      <c r="D244" s="75"/>
      <c r="E244" s="75"/>
      <c r="F244" s="75"/>
      <c r="G244" s="75"/>
      <c r="H244" s="76"/>
    </row>
    <row r="245" spans="1:8" ht="12.75">
      <c r="A245" s="4">
        <v>4.82</v>
      </c>
      <c r="B245" s="4">
        <v>4.88</v>
      </c>
      <c r="C245" s="4">
        <v>19.18</v>
      </c>
      <c r="D245" s="4">
        <v>140.55000000000001</v>
      </c>
      <c r="E245" s="5" t="s">
        <v>129</v>
      </c>
      <c r="F245" s="19" t="s">
        <v>130</v>
      </c>
      <c r="G245" s="7" t="s">
        <v>45</v>
      </c>
      <c r="H245" s="27">
        <v>33.340000000000003</v>
      </c>
    </row>
    <row r="246" spans="1:8" ht="12.75">
      <c r="A246" s="4">
        <v>24.35</v>
      </c>
      <c r="B246" s="4">
        <v>29.92</v>
      </c>
      <c r="C246" s="4">
        <v>1.21</v>
      </c>
      <c r="D246" s="4">
        <v>300.81</v>
      </c>
      <c r="E246" s="5" t="s">
        <v>204</v>
      </c>
      <c r="F246" s="19" t="s">
        <v>266</v>
      </c>
      <c r="G246" s="7" t="s">
        <v>84</v>
      </c>
      <c r="H246" s="27">
        <v>39.479999999999997</v>
      </c>
    </row>
    <row r="247" spans="1:8" ht="12.75">
      <c r="A247" s="4">
        <v>1.37</v>
      </c>
      <c r="B247" s="4">
        <v>7.58</v>
      </c>
      <c r="C247" s="4">
        <v>12</v>
      </c>
      <c r="D247" s="4">
        <v>122.63</v>
      </c>
      <c r="E247" s="5" t="s">
        <v>206</v>
      </c>
      <c r="F247" s="19" t="s">
        <v>207</v>
      </c>
      <c r="G247" s="7" t="s">
        <v>53</v>
      </c>
      <c r="H247" s="27">
        <v>30</v>
      </c>
    </row>
    <row r="248" spans="1:8" ht="12.75">
      <c r="A248" s="4">
        <v>0.46</v>
      </c>
      <c r="B248" s="4">
        <v>0.1</v>
      </c>
      <c r="C248" s="4">
        <v>28.13</v>
      </c>
      <c r="D248" s="4">
        <v>117.05</v>
      </c>
      <c r="E248" s="5" t="s">
        <v>208</v>
      </c>
      <c r="F248" s="19" t="s">
        <v>209</v>
      </c>
      <c r="G248" s="7" t="s">
        <v>24</v>
      </c>
      <c r="H248" s="27">
        <v>13.28</v>
      </c>
    </row>
    <row r="249" spans="1:8" ht="12.75">
      <c r="A249" s="4">
        <v>2.13</v>
      </c>
      <c r="B249" s="4">
        <v>0.91</v>
      </c>
      <c r="C249" s="4">
        <v>8.7100000000000009</v>
      </c>
      <c r="D249" s="4">
        <v>54.8</v>
      </c>
      <c r="E249" s="5" t="s">
        <v>25</v>
      </c>
      <c r="F249" s="19" t="s">
        <v>26</v>
      </c>
      <c r="G249" s="7" t="s">
        <v>27</v>
      </c>
      <c r="H249" s="27">
        <v>2.36</v>
      </c>
    </row>
    <row r="250" spans="1:8" ht="12.75">
      <c r="A250" s="4">
        <v>1.7</v>
      </c>
      <c r="B250" s="4">
        <v>0.66</v>
      </c>
      <c r="C250" s="4">
        <v>8.5</v>
      </c>
      <c r="D250" s="4">
        <v>51.8</v>
      </c>
      <c r="E250" s="5" t="s">
        <v>61</v>
      </c>
      <c r="F250" s="19" t="s">
        <v>62</v>
      </c>
      <c r="G250" s="7" t="s">
        <v>27</v>
      </c>
      <c r="H250" s="27">
        <v>3.06</v>
      </c>
    </row>
    <row r="251" spans="1:8" ht="12.75">
      <c r="A251" s="9">
        <v>34.840000000000003</v>
      </c>
      <c r="B251" s="9">
        <v>44.05</v>
      </c>
      <c r="C251" s="9">
        <v>77.73</v>
      </c>
      <c r="D251" s="9">
        <v>787.65</v>
      </c>
      <c r="E251" s="6"/>
      <c r="F251" s="20"/>
      <c r="G251" s="10"/>
      <c r="H251" s="11">
        <f>SUM(H245:H250)</f>
        <v>121.52</v>
      </c>
    </row>
    <row r="252" spans="1:8">
      <c r="A252" s="1"/>
      <c r="B252" s="1"/>
      <c r="C252" s="1"/>
      <c r="D252" s="1"/>
      <c r="E252" s="1"/>
      <c r="F252" s="1"/>
      <c r="G252" s="1"/>
      <c r="H252" s="1"/>
    </row>
    <row r="253" spans="1:8" ht="12.75">
      <c r="A253" s="13" t="s">
        <v>54</v>
      </c>
      <c r="B253" s="1"/>
      <c r="C253" s="1"/>
      <c r="D253" s="1"/>
      <c r="E253" s="1"/>
      <c r="F253" s="1"/>
      <c r="G253" s="1"/>
      <c r="H253" s="1"/>
    </row>
    <row r="254" spans="1:8" ht="12.75">
      <c r="A254" s="15"/>
      <c r="B254" s="15"/>
      <c r="C254" s="1"/>
      <c r="D254" s="1"/>
      <c r="E254" s="1"/>
      <c r="F254" s="1"/>
      <c r="G254" s="1"/>
      <c r="H254" s="1"/>
    </row>
    <row r="255" spans="1:8">
      <c r="A255" s="1"/>
      <c r="B255" s="1"/>
      <c r="C255" s="1"/>
      <c r="D255" s="1"/>
      <c r="E255" s="1"/>
      <c r="F255" s="1"/>
      <c r="G255" s="1"/>
      <c r="H255" s="1"/>
    </row>
    <row r="256" spans="1:8" ht="12.75">
      <c r="A256" s="1"/>
      <c r="B256" s="1"/>
      <c r="C256" s="1"/>
      <c r="D256" s="1"/>
      <c r="E256" s="1"/>
      <c r="F256" s="1"/>
      <c r="G256" s="1"/>
      <c r="H256" s="2" t="s">
        <v>0</v>
      </c>
    </row>
    <row r="257" spans="1:8" ht="12.75">
      <c r="A257" s="13" t="s">
        <v>1</v>
      </c>
      <c r="B257" s="1"/>
      <c r="C257" s="1"/>
      <c r="D257" s="1"/>
      <c r="E257" s="1"/>
      <c r="F257" s="1"/>
      <c r="G257" s="1"/>
      <c r="H257" s="2" t="s">
        <v>2</v>
      </c>
    </row>
    <row r="258" spans="1:8" ht="12.75">
      <c r="A258" s="13" t="s">
        <v>3</v>
      </c>
      <c r="B258" s="1"/>
      <c r="C258" s="1"/>
      <c r="D258" s="1"/>
      <c r="E258" s="1"/>
      <c r="F258" s="1"/>
      <c r="G258" s="1"/>
      <c r="H258" s="2" t="s">
        <v>4</v>
      </c>
    </row>
    <row r="259" spans="1:8" ht="12.75">
      <c r="A259" s="15"/>
      <c r="B259" s="15"/>
      <c r="C259" s="1"/>
      <c r="D259" s="1"/>
      <c r="E259" s="1"/>
      <c r="F259" s="1"/>
      <c r="G259" s="1"/>
      <c r="H259" s="2" t="s">
        <v>5</v>
      </c>
    </row>
    <row r="260" spans="1:8">
      <c r="A260" s="1"/>
      <c r="B260" s="1"/>
      <c r="C260" s="1"/>
      <c r="D260" s="1"/>
      <c r="E260" s="1"/>
      <c r="F260" s="1"/>
      <c r="G260" s="1"/>
      <c r="H260" s="1"/>
    </row>
    <row r="261" spans="1:8" ht="12.75">
      <c r="A261" s="16" t="s">
        <v>212</v>
      </c>
      <c r="B261" s="16"/>
      <c r="C261" s="16"/>
      <c r="D261" s="16"/>
      <c r="E261" s="16"/>
      <c r="F261" s="16"/>
      <c r="G261" s="16"/>
      <c r="H261" s="16"/>
    </row>
    <row r="262" spans="1:8" ht="12.75">
      <c r="A262" s="3" t="s">
        <v>7</v>
      </c>
      <c r="B262" s="3" t="s">
        <v>8</v>
      </c>
      <c r="C262" s="3" t="s">
        <v>9</v>
      </c>
      <c r="D262" s="3" t="s">
        <v>10</v>
      </c>
      <c r="E262" s="3" t="s">
        <v>11</v>
      </c>
      <c r="F262" s="17" t="s">
        <v>12</v>
      </c>
      <c r="G262" s="3" t="s">
        <v>13</v>
      </c>
      <c r="H262" s="3" t="s">
        <v>14</v>
      </c>
    </row>
    <row r="263" spans="1:8" ht="15">
      <c r="A263" s="18"/>
      <c r="B263" s="18"/>
      <c r="C263" s="18"/>
      <c r="D263" s="18"/>
      <c r="E263" s="18"/>
      <c r="F263" s="18" t="s">
        <v>282</v>
      </c>
      <c r="G263" s="18"/>
      <c r="H263" s="18"/>
    </row>
    <row r="264" spans="1:8" ht="15">
      <c r="A264" s="74" t="s">
        <v>15</v>
      </c>
      <c r="B264" s="75"/>
      <c r="C264" s="75"/>
      <c r="D264" s="75"/>
      <c r="E264" s="75"/>
      <c r="F264" s="75"/>
      <c r="G264" s="75"/>
      <c r="H264" s="76"/>
    </row>
    <row r="265" spans="1:8" ht="12.75">
      <c r="A265" s="4">
        <v>23.26</v>
      </c>
      <c r="B265" s="4">
        <v>28.12</v>
      </c>
      <c r="C265" s="4">
        <v>48.36</v>
      </c>
      <c r="D265" s="4">
        <v>474.71</v>
      </c>
      <c r="E265" s="5" t="s">
        <v>213</v>
      </c>
      <c r="F265" s="19" t="s">
        <v>214</v>
      </c>
      <c r="G265" s="7" t="s">
        <v>45</v>
      </c>
      <c r="H265" s="8">
        <v>75.92</v>
      </c>
    </row>
    <row r="266" spans="1:8" ht="12.75">
      <c r="A266" s="4">
        <v>0.6</v>
      </c>
      <c r="B266" s="4">
        <v>0.4</v>
      </c>
      <c r="C266" s="4">
        <v>32.6</v>
      </c>
      <c r="D266" s="4">
        <v>104</v>
      </c>
      <c r="E266" s="5" t="s">
        <v>59</v>
      </c>
      <c r="F266" s="19" t="s">
        <v>60</v>
      </c>
      <c r="G266" s="7" t="s">
        <v>24</v>
      </c>
      <c r="H266" s="27">
        <v>12.23</v>
      </c>
    </row>
    <row r="267" spans="1:8" ht="12.75">
      <c r="A267" s="4">
        <v>2.13</v>
      </c>
      <c r="B267" s="4">
        <v>0.91</v>
      </c>
      <c r="C267" s="4">
        <v>8.7100000000000009</v>
      </c>
      <c r="D267" s="4">
        <v>54.8</v>
      </c>
      <c r="E267" s="5" t="s">
        <v>25</v>
      </c>
      <c r="F267" s="19" t="s">
        <v>26</v>
      </c>
      <c r="G267" s="7" t="s">
        <v>27</v>
      </c>
      <c r="H267" s="8">
        <v>2.36</v>
      </c>
    </row>
    <row r="268" spans="1:8" ht="12.75">
      <c r="A268" s="4">
        <v>1.7</v>
      </c>
      <c r="B268" s="4">
        <v>0.66</v>
      </c>
      <c r="C268" s="4">
        <v>8.5</v>
      </c>
      <c r="D268" s="4">
        <v>51.8</v>
      </c>
      <c r="E268" s="5" t="s">
        <v>61</v>
      </c>
      <c r="F268" s="19" t="s">
        <v>62</v>
      </c>
      <c r="G268" s="7" t="s">
        <v>27</v>
      </c>
      <c r="H268" s="8">
        <v>3.06</v>
      </c>
    </row>
    <row r="269" spans="1:8" ht="12.75">
      <c r="A269" s="9">
        <v>27.69</v>
      </c>
      <c r="B269" s="9">
        <v>30.08</v>
      </c>
      <c r="C269" s="9">
        <v>98.17</v>
      </c>
      <c r="D269" s="9">
        <v>685.31</v>
      </c>
      <c r="E269" s="6"/>
      <c r="F269" s="20"/>
      <c r="G269" s="10"/>
      <c r="H269" s="11">
        <f>SUM(H265:H268)</f>
        <v>93.570000000000007</v>
      </c>
    </row>
    <row r="270" spans="1:8" ht="15">
      <c r="A270" s="74" t="s">
        <v>30</v>
      </c>
      <c r="B270" s="75"/>
      <c r="C270" s="75"/>
      <c r="D270" s="75"/>
      <c r="E270" s="75"/>
      <c r="F270" s="75"/>
      <c r="G270" s="75"/>
      <c r="H270" s="76"/>
    </row>
    <row r="271" spans="1:8" ht="12.75">
      <c r="A271" s="4">
        <v>11.95</v>
      </c>
      <c r="B271" s="4">
        <v>22.34</v>
      </c>
      <c r="C271" s="4">
        <v>9.07</v>
      </c>
      <c r="D271" s="4">
        <v>285.48</v>
      </c>
      <c r="E271" s="5" t="s">
        <v>215</v>
      </c>
      <c r="F271" s="19" t="s">
        <v>216</v>
      </c>
      <c r="G271" s="7" t="s">
        <v>53</v>
      </c>
      <c r="H271" s="8">
        <v>40.93</v>
      </c>
    </row>
    <row r="272" spans="1:8" ht="12.75">
      <c r="A272" s="4">
        <v>1.36</v>
      </c>
      <c r="B272" s="4">
        <v>1.5</v>
      </c>
      <c r="C272" s="4">
        <v>17.18</v>
      </c>
      <c r="D272" s="4">
        <v>88.05</v>
      </c>
      <c r="E272" s="5" t="s">
        <v>158</v>
      </c>
      <c r="F272" s="19" t="s">
        <v>159</v>
      </c>
      <c r="G272" s="7" t="s">
        <v>24</v>
      </c>
      <c r="H272" s="8">
        <v>5.59</v>
      </c>
    </row>
    <row r="273" spans="1:8" ht="12.75">
      <c r="A273" s="4">
        <v>2.4</v>
      </c>
      <c r="B273" s="4">
        <v>0.93</v>
      </c>
      <c r="C273" s="4">
        <v>16.41</v>
      </c>
      <c r="D273" s="4">
        <v>84.9</v>
      </c>
      <c r="E273" s="5" t="s">
        <v>37</v>
      </c>
      <c r="F273" s="19" t="s">
        <v>38</v>
      </c>
      <c r="G273" s="7" t="s">
        <v>39</v>
      </c>
      <c r="H273" s="8">
        <v>7.93</v>
      </c>
    </row>
    <row r="274" spans="1:8" ht="12.75">
      <c r="A274" s="12">
        <v>0</v>
      </c>
      <c r="B274" s="12">
        <v>0</v>
      </c>
      <c r="C274" s="12">
        <v>0</v>
      </c>
      <c r="D274" s="12">
        <v>0</v>
      </c>
      <c r="E274" s="5" t="s">
        <v>217</v>
      </c>
      <c r="F274" s="19" t="s">
        <v>267</v>
      </c>
      <c r="G274" s="7" t="s">
        <v>48</v>
      </c>
      <c r="H274" s="8">
        <v>12.06</v>
      </c>
    </row>
    <row r="275" spans="1:8" ht="12.75">
      <c r="A275" s="4">
        <v>0.4</v>
      </c>
      <c r="B275" s="4">
        <v>0.4</v>
      </c>
      <c r="C275" s="4">
        <v>9.8000000000000007</v>
      </c>
      <c r="D275" s="4">
        <v>47</v>
      </c>
      <c r="E275" s="5" t="s">
        <v>40</v>
      </c>
      <c r="F275" s="19" t="s">
        <v>41</v>
      </c>
      <c r="G275" s="7" t="s">
        <v>21</v>
      </c>
      <c r="H275" s="8">
        <v>14.51</v>
      </c>
    </row>
    <row r="276" spans="1:8" ht="12.75">
      <c r="A276" s="9">
        <v>16.11</v>
      </c>
      <c r="B276" s="9">
        <v>25.18</v>
      </c>
      <c r="C276" s="9">
        <v>52.46</v>
      </c>
      <c r="D276" s="9">
        <v>505.43</v>
      </c>
      <c r="E276" s="6"/>
      <c r="F276" s="20"/>
      <c r="G276" s="10"/>
      <c r="H276" s="11">
        <f>SUM(H271:H275)</f>
        <v>81.02</v>
      </c>
    </row>
    <row r="277" spans="1:8" ht="15">
      <c r="A277" s="74" t="s">
        <v>42</v>
      </c>
      <c r="B277" s="75"/>
      <c r="C277" s="75"/>
      <c r="D277" s="75"/>
      <c r="E277" s="75"/>
      <c r="F277" s="75"/>
      <c r="G277" s="75"/>
      <c r="H277" s="76"/>
    </row>
    <row r="278" spans="1:8" ht="12.75">
      <c r="A278" s="4">
        <v>4.84</v>
      </c>
      <c r="B278" s="4">
        <v>3.19</v>
      </c>
      <c r="C278" s="4">
        <v>20.68</v>
      </c>
      <c r="D278" s="4">
        <v>132.15</v>
      </c>
      <c r="E278" s="5" t="s">
        <v>218</v>
      </c>
      <c r="F278" s="19" t="s">
        <v>219</v>
      </c>
      <c r="G278" s="7" t="s">
        <v>238</v>
      </c>
      <c r="H278" s="27">
        <v>42.43</v>
      </c>
    </row>
    <row r="279" spans="1:8" ht="12.75">
      <c r="A279" s="4">
        <v>23.26</v>
      </c>
      <c r="B279" s="4">
        <v>28.12</v>
      </c>
      <c r="C279" s="4">
        <v>48.36</v>
      </c>
      <c r="D279" s="4">
        <v>474.71</v>
      </c>
      <c r="E279" s="5" t="s">
        <v>213</v>
      </c>
      <c r="F279" s="19" t="s">
        <v>214</v>
      </c>
      <c r="G279" s="7" t="s">
        <v>45</v>
      </c>
      <c r="H279" s="27">
        <v>75.92</v>
      </c>
    </row>
    <row r="280" spans="1:8" ht="12.75">
      <c r="A280" s="4">
        <v>0.6</v>
      </c>
      <c r="B280" s="4">
        <v>0.4</v>
      </c>
      <c r="C280" s="4">
        <v>32.6</v>
      </c>
      <c r="D280" s="4">
        <v>104</v>
      </c>
      <c r="E280" s="5" t="s">
        <v>59</v>
      </c>
      <c r="F280" s="19" t="s">
        <v>60</v>
      </c>
      <c r="G280" s="7" t="s">
        <v>24</v>
      </c>
      <c r="H280" s="27">
        <v>12.23</v>
      </c>
    </row>
    <row r="281" spans="1:8" ht="12.75">
      <c r="A281" s="4">
        <v>3.2</v>
      </c>
      <c r="B281" s="4">
        <v>1.36</v>
      </c>
      <c r="C281" s="4">
        <v>13.06</v>
      </c>
      <c r="D281" s="4">
        <v>82.2</v>
      </c>
      <c r="E281" s="5" t="s">
        <v>25</v>
      </c>
      <c r="F281" s="22" t="s">
        <v>26</v>
      </c>
      <c r="G281" s="23" t="s">
        <v>39</v>
      </c>
      <c r="H281" s="27">
        <v>4.26</v>
      </c>
    </row>
    <row r="282" spans="1:8" ht="12.75">
      <c r="A282" s="4">
        <v>2.5499999999999998</v>
      </c>
      <c r="B282" s="4">
        <v>0.99</v>
      </c>
      <c r="C282" s="4">
        <v>12.75</v>
      </c>
      <c r="D282" s="4">
        <v>77.7</v>
      </c>
      <c r="E282" s="5" t="s">
        <v>61</v>
      </c>
      <c r="F282" s="22" t="s">
        <v>29</v>
      </c>
      <c r="G282" s="23" t="s">
        <v>39</v>
      </c>
      <c r="H282" s="27">
        <v>5.53</v>
      </c>
    </row>
    <row r="283" spans="1:8" ht="12.75">
      <c r="A283" s="9">
        <v>34.450000000000003</v>
      </c>
      <c r="B283" s="9">
        <v>34.049999999999997</v>
      </c>
      <c r="C283" s="9">
        <v>127.45</v>
      </c>
      <c r="D283" s="9">
        <v>870.76</v>
      </c>
      <c r="E283" s="6"/>
      <c r="F283" s="20"/>
      <c r="G283" s="10"/>
      <c r="H283" s="11">
        <f>SUM(H278:H282)</f>
        <v>140.36999999999998</v>
      </c>
    </row>
    <row r="284" spans="1:8" ht="15">
      <c r="A284" s="74" t="s">
        <v>49</v>
      </c>
      <c r="B284" s="75"/>
      <c r="C284" s="75"/>
      <c r="D284" s="75"/>
      <c r="E284" s="75"/>
      <c r="F284" s="75"/>
      <c r="G284" s="75"/>
      <c r="H284" s="76"/>
    </row>
    <row r="285" spans="1:8" ht="12.75">
      <c r="A285" s="4">
        <v>4.84</v>
      </c>
      <c r="B285" s="4">
        <v>3.19</v>
      </c>
      <c r="C285" s="4">
        <v>20.68</v>
      </c>
      <c r="D285" s="4">
        <v>132.15</v>
      </c>
      <c r="E285" s="5" t="s">
        <v>218</v>
      </c>
      <c r="F285" s="19" t="s">
        <v>219</v>
      </c>
      <c r="G285" s="7" t="s">
        <v>238</v>
      </c>
      <c r="H285" s="8">
        <v>42.43</v>
      </c>
    </row>
    <row r="286" spans="1:8" ht="12.75">
      <c r="A286" s="4"/>
      <c r="B286" s="4"/>
      <c r="C286" s="4"/>
      <c r="D286" s="4"/>
      <c r="E286" s="5"/>
      <c r="F286" s="26" t="s">
        <v>268</v>
      </c>
      <c r="G286" s="31">
        <v>100</v>
      </c>
      <c r="H286" s="27">
        <v>41.56</v>
      </c>
    </row>
    <row r="287" spans="1:8" ht="12.75">
      <c r="A287" s="4">
        <v>23.26</v>
      </c>
      <c r="B287" s="4">
        <v>28.12</v>
      </c>
      <c r="C287" s="4">
        <v>48.36</v>
      </c>
      <c r="D287" s="4">
        <v>474.71</v>
      </c>
      <c r="E287" s="5" t="s">
        <v>213</v>
      </c>
      <c r="F287" s="26" t="s">
        <v>17</v>
      </c>
      <c r="G287" s="31">
        <v>150</v>
      </c>
      <c r="H287" s="27">
        <v>13.88</v>
      </c>
    </row>
    <row r="288" spans="1:8" ht="12.75">
      <c r="A288" s="4">
        <v>0.7</v>
      </c>
      <c r="B288" s="4">
        <v>0.1</v>
      </c>
      <c r="C288" s="4">
        <v>2.2999999999999998</v>
      </c>
      <c r="D288" s="4">
        <v>12.8</v>
      </c>
      <c r="E288" s="5" t="s">
        <v>220</v>
      </c>
      <c r="F288" s="26" t="s">
        <v>221</v>
      </c>
      <c r="G288" s="31" t="s">
        <v>52</v>
      </c>
      <c r="H288" s="27">
        <v>5</v>
      </c>
    </row>
    <row r="289" spans="1:8" ht="12.75">
      <c r="A289" s="4">
        <v>0.6</v>
      </c>
      <c r="B289" s="4">
        <v>0.4</v>
      </c>
      <c r="C289" s="4">
        <v>32.6</v>
      </c>
      <c r="D289" s="4">
        <v>104</v>
      </c>
      <c r="E289" s="5" t="s">
        <v>59</v>
      </c>
      <c r="F289" s="26" t="s">
        <v>60</v>
      </c>
      <c r="G289" s="31" t="s">
        <v>24</v>
      </c>
      <c r="H289" s="27">
        <v>12.23</v>
      </c>
    </row>
    <row r="290" spans="1:8" ht="12.75">
      <c r="A290" s="4">
        <v>2.13</v>
      </c>
      <c r="B290" s="4">
        <v>0.91</v>
      </c>
      <c r="C290" s="4">
        <v>8.7100000000000009</v>
      </c>
      <c r="D290" s="4">
        <v>54.8</v>
      </c>
      <c r="E290" s="5" t="s">
        <v>25</v>
      </c>
      <c r="F290" s="19" t="s">
        <v>26</v>
      </c>
      <c r="G290" s="7" t="s">
        <v>27</v>
      </c>
      <c r="H290" s="8">
        <v>2.36</v>
      </c>
    </row>
    <row r="291" spans="1:8" ht="12.75">
      <c r="A291" s="4">
        <v>1.7</v>
      </c>
      <c r="B291" s="4">
        <v>0.66</v>
      </c>
      <c r="C291" s="4">
        <v>8.5</v>
      </c>
      <c r="D291" s="4">
        <v>51.8</v>
      </c>
      <c r="E291" s="5" t="s">
        <v>61</v>
      </c>
      <c r="F291" s="19" t="s">
        <v>62</v>
      </c>
      <c r="G291" s="7" t="s">
        <v>27</v>
      </c>
      <c r="H291" s="8">
        <v>3.06</v>
      </c>
    </row>
    <row r="292" spans="1:8" ht="12.75">
      <c r="A292" s="9">
        <v>33.229999999999997</v>
      </c>
      <c r="B292" s="9">
        <v>33.369999999999997</v>
      </c>
      <c r="C292" s="9">
        <v>121.14</v>
      </c>
      <c r="D292" s="9">
        <v>830.26</v>
      </c>
      <c r="E292" s="6"/>
      <c r="F292" s="20"/>
      <c r="G292" s="10"/>
      <c r="H292" s="11">
        <f>SUM(H285:H291)</f>
        <v>120.52000000000001</v>
      </c>
    </row>
    <row r="293" spans="1:8">
      <c r="A293" s="1"/>
      <c r="B293" s="1"/>
      <c r="C293" s="1"/>
      <c r="D293" s="1"/>
      <c r="E293" s="1"/>
      <c r="F293" s="1"/>
      <c r="G293" s="1"/>
      <c r="H293" s="1"/>
    </row>
    <row r="294" spans="1:8" ht="12.75">
      <c r="A294" s="13" t="s">
        <v>54</v>
      </c>
      <c r="B294" s="1"/>
      <c r="C294" s="1"/>
      <c r="D294" s="1"/>
      <c r="E294" s="1"/>
      <c r="F294" s="1"/>
      <c r="G294" s="1"/>
      <c r="H294" s="1"/>
    </row>
    <row r="295" spans="1:8" ht="12.75">
      <c r="A295" s="15"/>
      <c r="B295" s="15"/>
      <c r="C295" s="1"/>
      <c r="D295" s="1"/>
      <c r="E295" s="1"/>
      <c r="F295" s="1"/>
      <c r="G295" s="1"/>
      <c r="H295" s="1"/>
    </row>
    <row r="296" spans="1:8">
      <c r="A296" s="1"/>
      <c r="B296" s="1"/>
      <c r="C296" s="1"/>
      <c r="D296" s="1"/>
      <c r="E296" s="1"/>
      <c r="F296" s="1"/>
      <c r="G296" s="1"/>
      <c r="H296" s="1"/>
    </row>
    <row r="297" spans="1:8" ht="12.75">
      <c r="A297" s="1"/>
      <c r="B297" s="1"/>
      <c r="C297" s="1"/>
      <c r="D297" s="1"/>
      <c r="E297" s="1"/>
      <c r="F297" s="1"/>
      <c r="G297" s="1"/>
      <c r="H297" s="2" t="s">
        <v>0</v>
      </c>
    </row>
    <row r="298" spans="1:8" ht="12.75">
      <c r="A298" s="13" t="s">
        <v>1</v>
      </c>
      <c r="B298" s="1"/>
      <c r="C298" s="1"/>
      <c r="D298" s="1"/>
      <c r="E298" s="1"/>
      <c r="F298" s="1"/>
      <c r="G298" s="1"/>
      <c r="H298" s="2" t="s">
        <v>2</v>
      </c>
    </row>
    <row r="299" spans="1:8" ht="12.75">
      <c r="A299" s="13" t="s">
        <v>3</v>
      </c>
      <c r="B299" s="1"/>
      <c r="C299" s="1"/>
      <c r="D299" s="1"/>
      <c r="E299" s="1"/>
      <c r="F299" s="1"/>
      <c r="G299" s="1"/>
      <c r="H299" s="2" t="s">
        <v>4</v>
      </c>
    </row>
    <row r="300" spans="1:8" ht="12.75">
      <c r="A300" s="15"/>
      <c r="B300" s="15"/>
      <c r="C300" s="1"/>
      <c r="D300" s="1"/>
      <c r="E300" s="1"/>
      <c r="F300" s="1"/>
      <c r="G300" s="1"/>
      <c r="H300" s="2" t="s">
        <v>5</v>
      </c>
    </row>
    <row r="301" spans="1:8">
      <c r="A301" s="1"/>
      <c r="B301" s="1"/>
      <c r="C301" s="1"/>
      <c r="D301" s="1"/>
      <c r="E301" s="1"/>
      <c r="F301" s="1"/>
      <c r="G301" s="1"/>
      <c r="H301" s="1"/>
    </row>
    <row r="302" spans="1:8" ht="12.75">
      <c r="A302" s="16" t="s">
        <v>222</v>
      </c>
      <c r="B302" s="16"/>
      <c r="C302" s="16"/>
      <c r="D302" s="16"/>
      <c r="E302" s="16"/>
      <c r="F302" s="16"/>
      <c r="G302" s="16"/>
      <c r="H302" s="16"/>
    </row>
    <row r="303" spans="1:8" ht="12.75">
      <c r="A303" s="3" t="s">
        <v>7</v>
      </c>
      <c r="B303" s="3" t="s">
        <v>8</v>
      </c>
      <c r="C303" s="3" t="s">
        <v>9</v>
      </c>
      <c r="D303" s="3" t="s">
        <v>10</v>
      </c>
      <c r="E303" s="3" t="s">
        <v>11</v>
      </c>
      <c r="F303" s="17" t="s">
        <v>12</v>
      </c>
      <c r="G303" s="3" t="s">
        <v>13</v>
      </c>
      <c r="H303" s="3" t="s">
        <v>14</v>
      </c>
    </row>
    <row r="304" spans="1:8" ht="15">
      <c r="A304" s="18"/>
      <c r="B304" s="18"/>
      <c r="C304" s="18"/>
      <c r="D304" s="18"/>
      <c r="E304" s="18"/>
      <c r="F304" s="18" t="s">
        <v>283</v>
      </c>
      <c r="G304" s="18"/>
      <c r="H304" s="18"/>
    </row>
    <row r="305" spans="1:8" ht="15">
      <c r="A305" s="74" t="s">
        <v>15</v>
      </c>
      <c r="B305" s="75"/>
      <c r="C305" s="75"/>
      <c r="D305" s="75"/>
      <c r="E305" s="75"/>
      <c r="F305" s="75"/>
      <c r="G305" s="75"/>
      <c r="H305" s="76"/>
    </row>
    <row r="306" spans="1:8" ht="12.75">
      <c r="A306" s="4">
        <v>14.78</v>
      </c>
      <c r="B306" s="4">
        <v>23.68</v>
      </c>
      <c r="C306" s="4">
        <v>13.02</v>
      </c>
      <c r="D306" s="4">
        <v>354.84</v>
      </c>
      <c r="E306" s="5" t="s">
        <v>223</v>
      </c>
      <c r="F306" s="26" t="s">
        <v>224</v>
      </c>
      <c r="G306" s="31" t="s">
        <v>21</v>
      </c>
      <c r="H306" s="27">
        <v>66.09</v>
      </c>
    </row>
    <row r="307" spans="1:8" ht="12.75">
      <c r="A307" s="4">
        <v>7.1</v>
      </c>
      <c r="B307" s="4">
        <v>5.92</v>
      </c>
      <c r="C307" s="4">
        <v>43.16</v>
      </c>
      <c r="D307" s="4">
        <v>254.46</v>
      </c>
      <c r="E307" s="5" t="s">
        <v>95</v>
      </c>
      <c r="F307" s="26" t="s">
        <v>96</v>
      </c>
      <c r="G307" s="31" t="s">
        <v>18</v>
      </c>
      <c r="H307" s="27">
        <v>12.77</v>
      </c>
    </row>
    <row r="308" spans="1:8" ht="12.75">
      <c r="A308" s="4">
        <v>0.53</v>
      </c>
      <c r="B308" s="4">
        <v>0.04</v>
      </c>
      <c r="C308" s="4">
        <v>3.49</v>
      </c>
      <c r="D308" s="4">
        <v>16.43</v>
      </c>
      <c r="E308" s="5" t="s">
        <v>92</v>
      </c>
      <c r="F308" s="26" t="s">
        <v>93</v>
      </c>
      <c r="G308" s="31" t="s">
        <v>24</v>
      </c>
      <c r="H308" s="27">
        <v>9.2899999999999991</v>
      </c>
    </row>
    <row r="309" spans="1:8" ht="12.75">
      <c r="A309" s="4">
        <v>1.52</v>
      </c>
      <c r="B309" s="4">
        <v>0.16</v>
      </c>
      <c r="C309" s="4">
        <v>9.84</v>
      </c>
      <c r="D309" s="4">
        <v>47</v>
      </c>
      <c r="E309" s="5" t="s">
        <v>80</v>
      </c>
      <c r="F309" s="26" t="s">
        <v>81</v>
      </c>
      <c r="G309" s="31" t="s">
        <v>27</v>
      </c>
      <c r="H309" s="27">
        <v>2.36</v>
      </c>
    </row>
    <row r="310" spans="1:8" ht="12.75">
      <c r="A310" s="4">
        <v>1.7</v>
      </c>
      <c r="B310" s="4">
        <v>0.66</v>
      </c>
      <c r="C310" s="4">
        <v>8.5</v>
      </c>
      <c r="D310" s="4">
        <v>51.8</v>
      </c>
      <c r="E310" s="5" t="s">
        <v>61</v>
      </c>
      <c r="F310" s="26" t="s">
        <v>62</v>
      </c>
      <c r="G310" s="31" t="s">
        <v>27</v>
      </c>
      <c r="H310" s="27">
        <v>3.06</v>
      </c>
    </row>
    <row r="311" spans="1:8" ht="12.75">
      <c r="A311" s="9">
        <v>25.63</v>
      </c>
      <c r="B311" s="9">
        <v>30.47</v>
      </c>
      <c r="C311" s="9">
        <v>78</v>
      </c>
      <c r="D311" s="9">
        <v>724.53</v>
      </c>
      <c r="E311" s="6"/>
      <c r="F311" s="32"/>
      <c r="G311" s="33"/>
      <c r="H311" s="34">
        <f>SUM(H306:H310)</f>
        <v>93.570000000000007</v>
      </c>
    </row>
    <row r="312" spans="1:8" ht="15">
      <c r="A312" s="74" t="s">
        <v>30</v>
      </c>
      <c r="B312" s="75"/>
      <c r="C312" s="75"/>
      <c r="D312" s="75"/>
      <c r="E312" s="75"/>
      <c r="F312" s="75"/>
      <c r="G312" s="75"/>
      <c r="H312" s="76"/>
    </row>
    <row r="313" spans="1:8" ht="12.75">
      <c r="A313" s="4">
        <v>0.25</v>
      </c>
      <c r="B313" s="4">
        <v>16.72</v>
      </c>
      <c r="C313" s="4">
        <v>2.09</v>
      </c>
      <c r="D313" s="4">
        <v>159.81</v>
      </c>
      <c r="E313" s="5" t="s">
        <v>76</v>
      </c>
      <c r="F313" s="26" t="s">
        <v>269</v>
      </c>
      <c r="G313" s="31" t="s">
        <v>21</v>
      </c>
      <c r="H313" s="27">
        <v>59.42</v>
      </c>
    </row>
    <row r="314" spans="1:8" ht="12.75">
      <c r="A314" s="4">
        <v>8.3000000000000007</v>
      </c>
      <c r="B314" s="4">
        <v>6.3</v>
      </c>
      <c r="C314" s="4">
        <v>36</v>
      </c>
      <c r="D314" s="4">
        <v>233.7</v>
      </c>
      <c r="E314" s="5" t="s">
        <v>85</v>
      </c>
      <c r="F314" s="26" t="s">
        <v>86</v>
      </c>
      <c r="G314" s="31" t="s">
        <v>53</v>
      </c>
      <c r="H314" s="27">
        <v>10.91</v>
      </c>
    </row>
    <row r="315" spans="1:8" ht="12.75">
      <c r="A315" s="4">
        <v>0.31</v>
      </c>
      <c r="B315" s="12">
        <v>0</v>
      </c>
      <c r="C315" s="4">
        <v>6.93</v>
      </c>
      <c r="D315" s="4">
        <v>28.88</v>
      </c>
      <c r="E315" s="5" t="s">
        <v>87</v>
      </c>
      <c r="F315" s="26" t="s">
        <v>88</v>
      </c>
      <c r="G315" s="31" t="s">
        <v>251</v>
      </c>
      <c r="H315" s="27">
        <v>2.76</v>
      </c>
    </row>
    <row r="316" spans="1:8" ht="12.75">
      <c r="A316" s="4">
        <v>4.8</v>
      </c>
      <c r="B316" s="4">
        <v>1.86</v>
      </c>
      <c r="C316" s="4">
        <v>32.82</v>
      </c>
      <c r="D316" s="4">
        <v>169.8</v>
      </c>
      <c r="E316" s="5" t="s">
        <v>37</v>
      </c>
      <c r="F316" s="26" t="s">
        <v>38</v>
      </c>
      <c r="G316" s="31" t="s">
        <v>52</v>
      </c>
      <c r="H316" s="27">
        <v>7.93</v>
      </c>
    </row>
    <row r="317" spans="1:8" ht="12.75">
      <c r="A317" s="9">
        <v>13.66</v>
      </c>
      <c r="B317" s="9">
        <v>24.88</v>
      </c>
      <c r="C317" s="9">
        <v>77.849999999999994</v>
      </c>
      <c r="D317" s="9">
        <v>592.17999999999995</v>
      </c>
      <c r="E317" s="6"/>
      <c r="F317" s="32"/>
      <c r="G317" s="33"/>
      <c r="H317" s="34">
        <f>SUM(H313:H316)</f>
        <v>81.02000000000001</v>
      </c>
    </row>
    <row r="318" spans="1:8" ht="15">
      <c r="A318" s="74" t="s">
        <v>42</v>
      </c>
      <c r="B318" s="75"/>
      <c r="C318" s="75"/>
      <c r="D318" s="75"/>
      <c r="E318" s="75"/>
      <c r="F318" s="75"/>
      <c r="G318" s="75"/>
      <c r="H318" s="76"/>
    </row>
    <row r="319" spans="1:8" ht="12.75">
      <c r="A319" s="4">
        <v>2.4900000000000002</v>
      </c>
      <c r="B319" s="4">
        <v>7</v>
      </c>
      <c r="C319" s="4">
        <v>12.18</v>
      </c>
      <c r="D319" s="4">
        <v>123.5</v>
      </c>
      <c r="E319" s="5" t="s">
        <v>225</v>
      </c>
      <c r="F319" s="19" t="s">
        <v>226</v>
      </c>
      <c r="G319" s="7" t="s">
        <v>238</v>
      </c>
      <c r="H319" s="8">
        <v>23.87</v>
      </c>
    </row>
    <row r="320" spans="1:8" ht="12.75">
      <c r="A320" s="4">
        <v>14.78</v>
      </c>
      <c r="B320" s="4">
        <v>23.68</v>
      </c>
      <c r="C320" s="4">
        <v>13.02</v>
      </c>
      <c r="D320" s="4">
        <v>354.84</v>
      </c>
      <c r="E320" s="5" t="s">
        <v>223</v>
      </c>
      <c r="F320" s="26" t="s">
        <v>270</v>
      </c>
      <c r="G320" s="31" t="s">
        <v>21</v>
      </c>
      <c r="H320" s="27">
        <v>84.65</v>
      </c>
    </row>
    <row r="321" spans="1:8" ht="12.75">
      <c r="A321" s="4">
        <v>7.1</v>
      </c>
      <c r="B321" s="4">
        <v>5.92</v>
      </c>
      <c r="C321" s="4">
        <v>43.16</v>
      </c>
      <c r="D321" s="4">
        <v>254.46</v>
      </c>
      <c r="E321" s="5" t="s">
        <v>95</v>
      </c>
      <c r="F321" s="29" t="s">
        <v>96</v>
      </c>
      <c r="G321" s="30" t="s">
        <v>18</v>
      </c>
      <c r="H321" s="35">
        <v>12.77</v>
      </c>
    </row>
    <row r="322" spans="1:8" ht="12.75">
      <c r="A322" s="4">
        <v>0.53</v>
      </c>
      <c r="B322" s="4">
        <v>0.04</v>
      </c>
      <c r="C322" s="4">
        <v>3.49</v>
      </c>
      <c r="D322" s="4">
        <v>16.43</v>
      </c>
      <c r="E322" s="5" t="s">
        <v>92</v>
      </c>
      <c r="F322" s="29" t="s">
        <v>93</v>
      </c>
      <c r="G322" s="30" t="s">
        <v>24</v>
      </c>
      <c r="H322" s="35">
        <v>9.2899999999999991</v>
      </c>
    </row>
    <row r="323" spans="1:8" ht="12.75">
      <c r="A323" s="4">
        <v>2.2799999999999998</v>
      </c>
      <c r="B323" s="4">
        <v>0.24</v>
      </c>
      <c r="C323" s="4">
        <v>14.76</v>
      </c>
      <c r="D323" s="4">
        <v>70.5</v>
      </c>
      <c r="E323" s="5" t="s">
        <v>80</v>
      </c>
      <c r="F323" s="29" t="s">
        <v>26</v>
      </c>
      <c r="G323" s="30" t="s">
        <v>39</v>
      </c>
      <c r="H323" s="35">
        <v>4.26</v>
      </c>
    </row>
    <row r="324" spans="1:8" ht="12.75">
      <c r="A324" s="4">
        <v>2.5499999999999998</v>
      </c>
      <c r="B324" s="4">
        <v>0.99</v>
      </c>
      <c r="C324" s="4">
        <v>12.75</v>
      </c>
      <c r="D324" s="4">
        <v>77.7</v>
      </c>
      <c r="E324" s="5" t="s">
        <v>61</v>
      </c>
      <c r="F324" s="29" t="s">
        <v>29</v>
      </c>
      <c r="G324" s="30" t="s">
        <v>39</v>
      </c>
      <c r="H324" s="35">
        <v>5.53</v>
      </c>
    </row>
    <row r="325" spans="1:8" ht="12.75">
      <c r="A325" s="9">
        <v>29.73</v>
      </c>
      <c r="B325" s="9">
        <v>37.880000000000003</v>
      </c>
      <c r="C325" s="9">
        <v>99.35</v>
      </c>
      <c r="D325" s="9">
        <v>897.44</v>
      </c>
      <c r="E325" s="6"/>
      <c r="F325" s="20"/>
      <c r="G325" s="10"/>
      <c r="H325" s="11">
        <f>SUM(H319:H324)</f>
        <v>140.37</v>
      </c>
    </row>
    <row r="326" spans="1:8" ht="15">
      <c r="A326" s="74" t="s">
        <v>49</v>
      </c>
      <c r="B326" s="75"/>
      <c r="C326" s="75"/>
      <c r="D326" s="75"/>
      <c r="E326" s="75"/>
      <c r="F326" s="75"/>
      <c r="G326" s="75"/>
      <c r="H326" s="76"/>
    </row>
    <row r="327" spans="1:8" ht="12.75">
      <c r="A327" s="4">
        <v>2.4900000000000002</v>
      </c>
      <c r="B327" s="4">
        <v>7</v>
      </c>
      <c r="C327" s="4">
        <v>12.18</v>
      </c>
      <c r="D327" s="4">
        <v>123.5</v>
      </c>
      <c r="E327" s="5" t="s">
        <v>225</v>
      </c>
      <c r="F327" s="19" t="s">
        <v>226</v>
      </c>
      <c r="G327" s="7" t="s">
        <v>238</v>
      </c>
      <c r="H327" s="27">
        <v>23.84</v>
      </c>
    </row>
    <row r="328" spans="1:8" ht="12.75">
      <c r="A328" s="4">
        <v>14.78</v>
      </c>
      <c r="B328" s="4">
        <v>23.68</v>
      </c>
      <c r="C328" s="4">
        <v>13.02</v>
      </c>
      <c r="D328" s="4">
        <v>354.84</v>
      </c>
      <c r="E328" s="5" t="s">
        <v>223</v>
      </c>
      <c r="F328" s="19" t="s">
        <v>224</v>
      </c>
      <c r="G328" s="7" t="s">
        <v>21</v>
      </c>
      <c r="H328" s="27">
        <v>66.09</v>
      </c>
    </row>
    <row r="329" spans="1:8" ht="12.75">
      <c r="A329" s="4">
        <v>5.92</v>
      </c>
      <c r="B329" s="4">
        <v>4.9400000000000004</v>
      </c>
      <c r="C329" s="4">
        <v>35.96</v>
      </c>
      <c r="D329" s="4">
        <v>212.05</v>
      </c>
      <c r="E329" s="5" t="s">
        <v>95</v>
      </c>
      <c r="F329" s="19" t="s">
        <v>96</v>
      </c>
      <c r="G329" s="7" t="s">
        <v>53</v>
      </c>
      <c r="H329" s="27">
        <v>7.54</v>
      </c>
    </row>
    <row r="330" spans="1:8" ht="12.75">
      <c r="A330" s="4">
        <v>0.46</v>
      </c>
      <c r="B330" s="4">
        <v>3.65</v>
      </c>
      <c r="C330" s="4">
        <v>1.43</v>
      </c>
      <c r="D330" s="4">
        <v>38.630000000000003</v>
      </c>
      <c r="E330" s="5" t="s">
        <v>227</v>
      </c>
      <c r="F330" s="19" t="s">
        <v>228</v>
      </c>
      <c r="G330" s="7" t="s">
        <v>52</v>
      </c>
      <c r="H330" s="27">
        <v>9.34</v>
      </c>
    </row>
    <row r="331" spans="1:8" ht="12.75">
      <c r="A331" s="4">
        <v>0.53</v>
      </c>
      <c r="B331" s="4">
        <v>0.04</v>
      </c>
      <c r="C331" s="4">
        <v>3.49</v>
      </c>
      <c r="D331" s="4">
        <v>16.43</v>
      </c>
      <c r="E331" s="5" t="s">
        <v>92</v>
      </c>
      <c r="F331" s="19" t="s">
        <v>93</v>
      </c>
      <c r="G331" s="7" t="s">
        <v>24</v>
      </c>
      <c r="H331" s="27">
        <v>9.2899999999999991</v>
      </c>
    </row>
    <row r="332" spans="1:8" ht="12.75">
      <c r="A332" s="4">
        <v>1.52</v>
      </c>
      <c r="B332" s="4">
        <v>0.16</v>
      </c>
      <c r="C332" s="4">
        <v>9.84</v>
      </c>
      <c r="D332" s="4">
        <v>47</v>
      </c>
      <c r="E332" s="5" t="s">
        <v>80</v>
      </c>
      <c r="F332" s="19" t="s">
        <v>81</v>
      </c>
      <c r="G332" s="7" t="s">
        <v>27</v>
      </c>
      <c r="H332" s="27">
        <v>2.36</v>
      </c>
    </row>
    <row r="333" spans="1:8" ht="12.75">
      <c r="A333" s="4">
        <v>1.7</v>
      </c>
      <c r="B333" s="4">
        <v>0.66</v>
      </c>
      <c r="C333" s="4">
        <v>8.5</v>
      </c>
      <c r="D333" s="4">
        <v>51.8</v>
      </c>
      <c r="E333" s="5" t="s">
        <v>61</v>
      </c>
      <c r="F333" s="19" t="s">
        <v>62</v>
      </c>
      <c r="G333" s="7" t="s">
        <v>27</v>
      </c>
      <c r="H333" s="27">
        <v>3.06</v>
      </c>
    </row>
    <row r="334" spans="1:8" ht="12.75">
      <c r="A334" s="9">
        <v>27.39</v>
      </c>
      <c r="B334" s="9">
        <v>40.130000000000003</v>
      </c>
      <c r="C334" s="9">
        <v>84.42</v>
      </c>
      <c r="D334" s="9">
        <v>844.26</v>
      </c>
      <c r="E334" s="6"/>
      <c r="F334" s="20"/>
      <c r="G334" s="10"/>
      <c r="H334" s="11">
        <f>SUM(H327:H333)</f>
        <v>121.52000000000002</v>
      </c>
    </row>
    <row r="335" spans="1:8">
      <c r="A335" s="1"/>
      <c r="B335" s="1"/>
      <c r="C335" s="1"/>
      <c r="D335" s="1"/>
      <c r="E335" s="1"/>
      <c r="F335" s="1"/>
      <c r="G335" s="1"/>
      <c r="H335" s="1"/>
    </row>
    <row r="336" spans="1:8" ht="12.75">
      <c r="A336" s="13" t="s">
        <v>54</v>
      </c>
      <c r="B336" s="1"/>
      <c r="C336" s="1"/>
      <c r="D336" s="1"/>
      <c r="E336" s="1"/>
      <c r="F336" s="1"/>
      <c r="G336" s="1"/>
      <c r="H336" s="1"/>
    </row>
    <row r="337" spans="1:8" ht="12.75">
      <c r="A337" s="15"/>
      <c r="B337" s="15"/>
      <c r="C337" s="1"/>
      <c r="D337" s="1"/>
      <c r="E337" s="1"/>
      <c r="F337" s="1"/>
      <c r="G337" s="1"/>
      <c r="H337" s="1"/>
    </row>
    <row r="338" spans="1:8">
      <c r="A338" s="1"/>
      <c r="B338" s="1"/>
      <c r="C338" s="1"/>
      <c r="D338" s="1"/>
      <c r="E338" s="1"/>
      <c r="F338" s="1"/>
      <c r="G338" s="1"/>
      <c r="H338" s="1"/>
    </row>
    <row r="339" spans="1:8" ht="12.75">
      <c r="A339" s="1"/>
      <c r="B339" s="1"/>
      <c r="C339" s="1"/>
      <c r="D339" s="1"/>
      <c r="E339" s="1"/>
      <c r="F339" s="1"/>
      <c r="G339" s="1"/>
      <c r="H339" s="2" t="s">
        <v>0</v>
      </c>
    </row>
    <row r="340" spans="1:8" ht="12.75">
      <c r="A340" s="13" t="s">
        <v>1</v>
      </c>
      <c r="B340" s="1"/>
      <c r="C340" s="1"/>
      <c r="D340" s="1"/>
      <c r="E340" s="1"/>
      <c r="F340" s="1"/>
      <c r="G340" s="1"/>
      <c r="H340" s="2" t="s">
        <v>2</v>
      </c>
    </row>
    <row r="341" spans="1:8" ht="12.75">
      <c r="A341" s="13" t="s">
        <v>3</v>
      </c>
      <c r="B341" s="1"/>
      <c r="C341" s="1"/>
      <c r="D341" s="1"/>
      <c r="E341" s="1"/>
      <c r="F341" s="1"/>
      <c r="G341" s="1"/>
      <c r="H341" s="2" t="s">
        <v>4</v>
      </c>
    </row>
    <row r="342" spans="1:8" ht="12.75">
      <c r="A342" s="15"/>
      <c r="B342" s="15"/>
      <c r="C342" s="1"/>
      <c r="D342" s="1"/>
      <c r="E342" s="1"/>
      <c r="F342" s="1"/>
      <c r="G342" s="1"/>
      <c r="H342" s="2" t="s">
        <v>5</v>
      </c>
    </row>
    <row r="343" spans="1:8">
      <c r="A343" s="1"/>
      <c r="B343" s="1"/>
      <c r="C343" s="1"/>
      <c r="D343" s="1"/>
      <c r="E343" s="1"/>
      <c r="F343" s="1"/>
      <c r="G343" s="1"/>
      <c r="H343" s="1"/>
    </row>
    <row r="344" spans="1:8" ht="12.75">
      <c r="A344" s="16" t="s">
        <v>229</v>
      </c>
      <c r="B344" s="16"/>
      <c r="C344" s="16"/>
      <c r="D344" s="16"/>
      <c r="E344" s="16"/>
      <c r="F344" s="16"/>
      <c r="G344" s="16"/>
      <c r="H344" s="16"/>
    </row>
    <row r="345" spans="1:8" ht="12.75">
      <c r="A345" s="3" t="s">
        <v>7</v>
      </c>
      <c r="B345" s="3" t="s">
        <v>8</v>
      </c>
      <c r="C345" s="3" t="s">
        <v>9</v>
      </c>
      <c r="D345" s="3" t="s">
        <v>10</v>
      </c>
      <c r="E345" s="3" t="s">
        <v>11</v>
      </c>
      <c r="F345" s="17" t="s">
        <v>12</v>
      </c>
      <c r="G345" s="3" t="s">
        <v>13</v>
      </c>
      <c r="H345" s="3" t="s">
        <v>14</v>
      </c>
    </row>
    <row r="346" spans="1:8" ht="15">
      <c r="A346" s="18"/>
      <c r="B346" s="18"/>
      <c r="C346" s="18"/>
      <c r="D346" s="18"/>
      <c r="E346" s="18"/>
      <c r="F346" s="18" t="s">
        <v>284</v>
      </c>
      <c r="G346" s="18"/>
      <c r="H346" s="18"/>
    </row>
    <row r="347" spans="1:8" ht="15">
      <c r="A347" s="74" t="s">
        <v>15</v>
      </c>
      <c r="B347" s="75"/>
      <c r="C347" s="75"/>
      <c r="D347" s="75"/>
      <c r="E347" s="75"/>
      <c r="F347" s="75"/>
      <c r="G347" s="75"/>
      <c r="H347" s="76"/>
    </row>
    <row r="348" spans="1:8" ht="12.75">
      <c r="A348" s="4">
        <v>14.95</v>
      </c>
      <c r="B348" s="4">
        <v>16.649999999999999</v>
      </c>
      <c r="C348" s="4">
        <v>8.3000000000000007</v>
      </c>
      <c r="D348" s="4">
        <v>243.07</v>
      </c>
      <c r="E348" s="5" t="s">
        <v>188</v>
      </c>
      <c r="F348" s="19" t="s">
        <v>262</v>
      </c>
      <c r="G348" s="7" t="s">
        <v>21</v>
      </c>
      <c r="H348" s="35">
        <v>55.95</v>
      </c>
    </row>
    <row r="349" spans="1:8" ht="12.75">
      <c r="A349" s="4">
        <v>3.64</v>
      </c>
      <c r="B349" s="4">
        <v>4.8099999999999996</v>
      </c>
      <c r="C349" s="4">
        <v>35.520000000000003</v>
      </c>
      <c r="D349" s="4">
        <v>202.31</v>
      </c>
      <c r="E349" s="5" t="s">
        <v>74</v>
      </c>
      <c r="F349" s="19" t="s">
        <v>75</v>
      </c>
      <c r="G349" s="7" t="s">
        <v>18</v>
      </c>
      <c r="H349" s="35">
        <v>24.95</v>
      </c>
    </row>
    <row r="350" spans="1:8" ht="12.75">
      <c r="A350" s="4">
        <v>0.32</v>
      </c>
      <c r="B350" s="4">
        <v>0.14000000000000001</v>
      </c>
      <c r="C350" s="4">
        <v>18.45</v>
      </c>
      <c r="D350" s="4">
        <v>77.66</v>
      </c>
      <c r="E350" s="5" t="s">
        <v>146</v>
      </c>
      <c r="F350" s="19" t="s">
        <v>147</v>
      </c>
      <c r="G350" s="7" t="s">
        <v>24</v>
      </c>
      <c r="H350" s="35">
        <v>7.25</v>
      </c>
    </row>
    <row r="351" spans="1:8" ht="12.75">
      <c r="A351" s="4">
        <v>2.13</v>
      </c>
      <c r="B351" s="4">
        <v>0.91</v>
      </c>
      <c r="C351" s="4">
        <v>8.7100000000000009</v>
      </c>
      <c r="D351" s="4">
        <v>54.8</v>
      </c>
      <c r="E351" s="5" t="s">
        <v>25</v>
      </c>
      <c r="F351" s="19" t="s">
        <v>26</v>
      </c>
      <c r="G351" s="7" t="s">
        <v>27</v>
      </c>
      <c r="H351" s="8">
        <v>2.36</v>
      </c>
    </row>
    <row r="352" spans="1:8" ht="12.75">
      <c r="A352" s="4">
        <v>1.7</v>
      </c>
      <c r="B352" s="4">
        <v>0.66</v>
      </c>
      <c r="C352" s="4">
        <v>8.5</v>
      </c>
      <c r="D352" s="4">
        <v>51.8</v>
      </c>
      <c r="E352" s="5" t="s">
        <v>61</v>
      </c>
      <c r="F352" s="19" t="s">
        <v>62</v>
      </c>
      <c r="G352" s="7" t="s">
        <v>27</v>
      </c>
      <c r="H352" s="8">
        <v>3.06</v>
      </c>
    </row>
    <row r="353" spans="1:8" ht="12.75">
      <c r="A353" s="9">
        <v>22.74</v>
      </c>
      <c r="B353" s="9">
        <v>23.17</v>
      </c>
      <c r="C353" s="9">
        <v>79.48</v>
      </c>
      <c r="D353" s="9">
        <v>629.65</v>
      </c>
      <c r="E353" s="6"/>
      <c r="F353" s="20"/>
      <c r="G353" s="10"/>
      <c r="H353" s="11">
        <f>SUM(H348:H352)</f>
        <v>93.570000000000007</v>
      </c>
    </row>
    <row r="354" spans="1:8" ht="15">
      <c r="A354" s="74" t="s">
        <v>30</v>
      </c>
      <c r="B354" s="75"/>
      <c r="C354" s="75"/>
      <c r="D354" s="75"/>
      <c r="E354" s="75"/>
      <c r="F354" s="75"/>
      <c r="G354" s="75"/>
      <c r="H354" s="76"/>
    </row>
    <row r="355" spans="1:8" ht="12.75">
      <c r="A355" s="4">
        <v>1.25</v>
      </c>
      <c r="B355" s="4">
        <v>1.4</v>
      </c>
      <c r="C355" s="4">
        <v>0.84</v>
      </c>
      <c r="D355" s="4">
        <v>20.95</v>
      </c>
      <c r="E355" s="5" t="s">
        <v>230</v>
      </c>
      <c r="F355" s="19" t="s">
        <v>231</v>
      </c>
      <c r="G355" s="7" t="s">
        <v>21</v>
      </c>
      <c r="H355" s="27">
        <v>43.38</v>
      </c>
    </row>
    <row r="356" spans="1:8" ht="12.75">
      <c r="A356" s="4">
        <v>3.2</v>
      </c>
      <c r="B356" s="4">
        <v>5.2</v>
      </c>
      <c r="C356" s="4">
        <v>19.8</v>
      </c>
      <c r="D356" s="4">
        <v>139.4</v>
      </c>
      <c r="E356" s="5" t="s">
        <v>156</v>
      </c>
      <c r="F356" s="6" t="s">
        <v>157</v>
      </c>
      <c r="G356" s="7" t="s">
        <v>53</v>
      </c>
      <c r="H356" s="27">
        <v>24.12</v>
      </c>
    </row>
    <row r="357" spans="1:8" ht="12.75">
      <c r="A357" s="4">
        <v>1.36</v>
      </c>
      <c r="B357" s="4">
        <v>1.5</v>
      </c>
      <c r="C357" s="4">
        <v>17.18</v>
      </c>
      <c r="D357" s="4">
        <v>88.05</v>
      </c>
      <c r="E357" s="5" t="s">
        <v>158</v>
      </c>
      <c r="F357" s="19" t="s">
        <v>159</v>
      </c>
      <c r="G357" s="7" t="s">
        <v>24</v>
      </c>
      <c r="H357" s="27">
        <v>5.59</v>
      </c>
    </row>
    <row r="358" spans="1:8" ht="12.75">
      <c r="A358" s="4">
        <v>4.8</v>
      </c>
      <c r="B358" s="4">
        <v>1.86</v>
      </c>
      <c r="C358" s="4">
        <v>32.82</v>
      </c>
      <c r="D358" s="4">
        <v>169.8</v>
      </c>
      <c r="E358" s="5" t="s">
        <v>37</v>
      </c>
      <c r="F358" s="19" t="s">
        <v>38</v>
      </c>
      <c r="G358" s="7" t="s">
        <v>52</v>
      </c>
      <c r="H358" s="27">
        <v>7.93</v>
      </c>
    </row>
    <row r="359" spans="1:8" ht="12.75">
      <c r="A359" s="9">
        <v>10.62</v>
      </c>
      <c r="B359" s="9">
        <v>9.9600000000000009</v>
      </c>
      <c r="C359" s="9">
        <v>70.64</v>
      </c>
      <c r="D359" s="9">
        <v>418.2</v>
      </c>
      <c r="E359" s="6"/>
      <c r="F359" s="20"/>
      <c r="G359" s="10"/>
      <c r="H359" s="34">
        <f>SUM(H355:H358)</f>
        <v>81.02000000000001</v>
      </c>
    </row>
    <row r="360" spans="1:8" ht="15">
      <c r="A360" s="74" t="s">
        <v>42</v>
      </c>
      <c r="B360" s="75"/>
      <c r="C360" s="75"/>
      <c r="D360" s="75"/>
      <c r="E360" s="75"/>
      <c r="F360" s="75"/>
      <c r="G360" s="75"/>
      <c r="H360" s="76"/>
    </row>
    <row r="361" spans="1:8" ht="12.75">
      <c r="A361" s="4">
        <v>1.93</v>
      </c>
      <c r="B361" s="4">
        <v>4.18</v>
      </c>
      <c r="C361" s="4">
        <v>8.33</v>
      </c>
      <c r="D361" s="4">
        <v>74.75</v>
      </c>
      <c r="E361" s="5" t="s">
        <v>232</v>
      </c>
      <c r="F361" s="19" t="s">
        <v>233</v>
      </c>
      <c r="G361" s="7" t="s">
        <v>238</v>
      </c>
      <c r="H361" s="35">
        <v>30.1</v>
      </c>
    </row>
    <row r="362" spans="1:8" ht="12.75">
      <c r="A362" s="4">
        <v>14.95</v>
      </c>
      <c r="B362" s="4">
        <v>16.649999999999999</v>
      </c>
      <c r="C362" s="4">
        <v>8.3000000000000007</v>
      </c>
      <c r="D362" s="4">
        <v>243.07</v>
      </c>
      <c r="E362" s="5" t="s">
        <v>188</v>
      </c>
      <c r="F362" s="19" t="s">
        <v>262</v>
      </c>
      <c r="G362" s="7" t="s">
        <v>21</v>
      </c>
      <c r="H362" s="35">
        <v>55.95</v>
      </c>
    </row>
    <row r="363" spans="1:8" ht="12.75">
      <c r="A363" s="4">
        <v>3.64</v>
      </c>
      <c r="B363" s="4">
        <v>4.8099999999999996</v>
      </c>
      <c r="C363" s="4">
        <v>35.520000000000003</v>
      </c>
      <c r="D363" s="4">
        <v>202.31</v>
      </c>
      <c r="E363" s="5" t="s">
        <v>74</v>
      </c>
      <c r="F363" s="19" t="s">
        <v>75</v>
      </c>
      <c r="G363" s="7" t="s">
        <v>18</v>
      </c>
      <c r="H363" s="35">
        <v>24.95</v>
      </c>
    </row>
    <row r="364" spans="1:8" ht="12.75">
      <c r="A364" s="4">
        <v>0.32</v>
      </c>
      <c r="B364" s="4">
        <v>0.14000000000000001</v>
      </c>
      <c r="C364" s="4">
        <v>18.45</v>
      </c>
      <c r="D364" s="4">
        <v>77.66</v>
      </c>
      <c r="E364" s="5" t="s">
        <v>146</v>
      </c>
      <c r="F364" s="19" t="s">
        <v>147</v>
      </c>
      <c r="G364" s="7" t="s">
        <v>24</v>
      </c>
      <c r="H364" s="35">
        <v>7.25</v>
      </c>
    </row>
    <row r="365" spans="1:8" ht="12.75">
      <c r="A365" s="4">
        <v>3.2</v>
      </c>
      <c r="B365" s="4">
        <v>1.36</v>
      </c>
      <c r="C365" s="4">
        <v>13.06</v>
      </c>
      <c r="D365" s="4">
        <v>82.2</v>
      </c>
      <c r="E365" s="5" t="s">
        <v>25</v>
      </c>
      <c r="F365" s="22" t="s">
        <v>26</v>
      </c>
      <c r="G365" s="23" t="s">
        <v>39</v>
      </c>
      <c r="H365" s="35">
        <v>4.26</v>
      </c>
    </row>
    <row r="366" spans="1:8" ht="12.75">
      <c r="A366" s="4">
        <v>2.5499999999999998</v>
      </c>
      <c r="B366" s="4">
        <v>0.99</v>
      </c>
      <c r="C366" s="4">
        <v>12.75</v>
      </c>
      <c r="D366" s="4">
        <v>77.7</v>
      </c>
      <c r="E366" s="5" t="s">
        <v>61</v>
      </c>
      <c r="F366" s="22" t="s">
        <v>29</v>
      </c>
      <c r="G366" s="23" t="s">
        <v>39</v>
      </c>
      <c r="H366" s="35">
        <v>5.53</v>
      </c>
    </row>
    <row r="367" spans="1:8" ht="12.75">
      <c r="A367" s="4">
        <v>0.4</v>
      </c>
      <c r="B367" s="4">
        <v>0.4</v>
      </c>
      <c r="C367" s="4">
        <v>9.8000000000000007</v>
      </c>
      <c r="D367" s="4">
        <v>47</v>
      </c>
      <c r="E367" s="5" t="s">
        <v>40</v>
      </c>
      <c r="F367" s="19" t="s">
        <v>41</v>
      </c>
      <c r="G367" s="7" t="s">
        <v>21</v>
      </c>
      <c r="H367" s="8">
        <v>12.33</v>
      </c>
    </row>
    <row r="368" spans="1:8" ht="12.75">
      <c r="A368" s="9">
        <v>26.98</v>
      </c>
      <c r="B368" s="9">
        <v>28.53</v>
      </c>
      <c r="C368" s="9">
        <v>106.22</v>
      </c>
      <c r="D368" s="9">
        <v>804.7</v>
      </c>
      <c r="E368" s="6"/>
      <c r="F368" s="20"/>
      <c r="G368" s="10"/>
      <c r="H368" s="11">
        <f>SUM(H361:H367)</f>
        <v>140.37000000000003</v>
      </c>
    </row>
    <row r="369" spans="1:8" ht="15">
      <c r="A369" s="74" t="s">
        <v>49</v>
      </c>
      <c r="B369" s="75"/>
      <c r="C369" s="75"/>
      <c r="D369" s="75"/>
      <c r="E369" s="75"/>
      <c r="F369" s="75"/>
      <c r="G369" s="75"/>
      <c r="H369" s="76"/>
    </row>
    <row r="370" spans="1:8" ht="12.75">
      <c r="A370" s="4">
        <v>1.93</v>
      </c>
      <c r="B370" s="4">
        <v>4.18</v>
      </c>
      <c r="C370" s="4">
        <v>8.33</v>
      </c>
      <c r="D370" s="4">
        <v>74.75</v>
      </c>
      <c r="E370" s="5" t="s">
        <v>232</v>
      </c>
      <c r="F370" s="19" t="s">
        <v>233</v>
      </c>
      <c r="G370" s="7" t="s">
        <v>238</v>
      </c>
      <c r="H370" s="8">
        <v>30.1</v>
      </c>
    </row>
    <row r="371" spans="1:8" ht="12.75">
      <c r="A371" s="4">
        <v>14.95</v>
      </c>
      <c r="B371" s="4">
        <v>16.649999999999999</v>
      </c>
      <c r="C371" s="4">
        <v>8.3000000000000007</v>
      </c>
      <c r="D371" s="4">
        <v>243.07</v>
      </c>
      <c r="E371" s="5" t="s">
        <v>188</v>
      </c>
      <c r="F371" s="19" t="s">
        <v>262</v>
      </c>
      <c r="G371" s="23">
        <v>100</v>
      </c>
      <c r="H371" s="35">
        <v>55.95</v>
      </c>
    </row>
    <row r="372" spans="1:8" ht="12.75">
      <c r="A372" s="4">
        <v>3.03</v>
      </c>
      <c r="B372" s="4">
        <v>4.01</v>
      </c>
      <c r="C372" s="4">
        <v>29.6</v>
      </c>
      <c r="D372" s="4">
        <v>168.6</v>
      </c>
      <c r="E372" s="5" t="s">
        <v>74</v>
      </c>
      <c r="F372" s="19" t="s">
        <v>75</v>
      </c>
      <c r="G372" s="7" t="s">
        <v>53</v>
      </c>
      <c r="H372" s="8">
        <v>22.78</v>
      </c>
    </row>
    <row r="373" spans="1:8" ht="12.75">
      <c r="A373" s="4">
        <v>0.32</v>
      </c>
      <c r="B373" s="4">
        <v>0.14000000000000001</v>
      </c>
      <c r="C373" s="4">
        <v>18.45</v>
      </c>
      <c r="D373" s="4">
        <v>77.66</v>
      </c>
      <c r="E373" s="5" t="s">
        <v>146</v>
      </c>
      <c r="F373" s="19" t="s">
        <v>147</v>
      </c>
      <c r="G373" s="7" t="s">
        <v>24</v>
      </c>
      <c r="H373" s="8">
        <v>7.25</v>
      </c>
    </row>
    <row r="374" spans="1:8" ht="12.75">
      <c r="A374" s="4">
        <v>2.13</v>
      </c>
      <c r="B374" s="4">
        <v>0.91</v>
      </c>
      <c r="C374" s="4">
        <v>8.7100000000000009</v>
      </c>
      <c r="D374" s="4">
        <v>54.8</v>
      </c>
      <c r="E374" s="5" t="s">
        <v>25</v>
      </c>
      <c r="F374" s="19" t="s">
        <v>26</v>
      </c>
      <c r="G374" s="7" t="s">
        <v>27</v>
      </c>
      <c r="H374" s="8">
        <v>2.36</v>
      </c>
    </row>
    <row r="375" spans="1:8" ht="12.75">
      <c r="A375" s="4">
        <v>1.7</v>
      </c>
      <c r="B375" s="4">
        <v>0.66</v>
      </c>
      <c r="C375" s="4">
        <v>8.5</v>
      </c>
      <c r="D375" s="4">
        <v>51.8</v>
      </c>
      <c r="E375" s="5" t="s">
        <v>61</v>
      </c>
      <c r="F375" s="19" t="s">
        <v>62</v>
      </c>
      <c r="G375" s="7" t="s">
        <v>27</v>
      </c>
      <c r="H375" s="8">
        <v>3.06</v>
      </c>
    </row>
    <row r="376" spans="1:8" ht="12.75">
      <c r="A376" s="9">
        <v>24.06</v>
      </c>
      <c r="B376" s="9">
        <v>26.55</v>
      </c>
      <c r="C376" s="9">
        <v>81.89</v>
      </c>
      <c r="D376" s="9">
        <v>670.68</v>
      </c>
      <c r="E376" s="6"/>
      <c r="F376" s="20"/>
      <c r="G376" s="10"/>
      <c r="H376" s="11">
        <f>SUM(H370:H375)</f>
        <v>121.50000000000001</v>
      </c>
    </row>
    <row r="377" spans="1:8">
      <c r="A377" s="1"/>
      <c r="B377" s="1"/>
      <c r="C377" s="1"/>
      <c r="D377" s="1"/>
      <c r="E377" s="1"/>
      <c r="F377" s="1"/>
      <c r="G377" s="1"/>
      <c r="H377" s="1"/>
    </row>
    <row r="378" spans="1:8" ht="12.75">
      <c r="A378" s="13" t="s">
        <v>54</v>
      </c>
      <c r="B378" s="1"/>
      <c r="C378" s="1"/>
      <c r="D378" s="1"/>
      <c r="E378" s="1"/>
      <c r="F378" s="1"/>
      <c r="G378" s="1"/>
      <c r="H378" s="1"/>
    </row>
    <row r="379" spans="1:8" ht="12.75">
      <c r="A379" s="15"/>
      <c r="B379" s="15"/>
      <c r="C379" s="1"/>
      <c r="D379" s="1"/>
      <c r="E379" s="1"/>
      <c r="F379" s="1"/>
      <c r="G379" s="1"/>
      <c r="H379" s="1"/>
    </row>
    <row r="380" spans="1:8">
      <c r="A380" s="1"/>
      <c r="B380" s="1"/>
      <c r="C380" s="1"/>
      <c r="D380" s="1"/>
      <c r="E380" s="1"/>
      <c r="F380" s="1"/>
      <c r="G380" s="1"/>
      <c r="H380" s="1"/>
    </row>
    <row r="381" spans="1:8" ht="12.75">
      <c r="A381" s="1"/>
      <c r="B381" s="1"/>
      <c r="C381" s="1"/>
      <c r="D381" s="1"/>
      <c r="E381" s="1"/>
      <c r="F381" s="1"/>
      <c r="G381" s="1"/>
      <c r="H381" s="2" t="s">
        <v>0</v>
      </c>
    </row>
    <row r="382" spans="1:8" ht="12.75">
      <c r="A382" s="13" t="s">
        <v>1</v>
      </c>
      <c r="B382" s="1"/>
      <c r="C382" s="1"/>
      <c r="D382" s="1"/>
      <c r="E382" s="1"/>
      <c r="F382" s="1"/>
      <c r="G382" s="1"/>
      <c r="H382" s="2" t="s">
        <v>2</v>
      </c>
    </row>
    <row r="383" spans="1:8" ht="12.75">
      <c r="A383" s="13" t="s">
        <v>3</v>
      </c>
      <c r="B383" s="1"/>
      <c r="C383" s="1"/>
      <c r="D383" s="1"/>
      <c r="E383" s="1"/>
      <c r="F383" s="1"/>
      <c r="G383" s="1"/>
      <c r="H383" s="2" t="s">
        <v>4</v>
      </c>
    </row>
    <row r="384" spans="1:8" ht="12.75">
      <c r="A384" s="15"/>
      <c r="B384" s="15"/>
      <c r="C384" s="1"/>
      <c r="D384" s="1"/>
      <c r="E384" s="1"/>
      <c r="F384" s="1"/>
      <c r="G384" s="1"/>
      <c r="H384" s="2" t="s">
        <v>5</v>
      </c>
    </row>
    <row r="385" spans="1:8">
      <c r="A385" s="1"/>
      <c r="B385" s="1"/>
      <c r="C385" s="1"/>
      <c r="D385" s="1"/>
      <c r="E385" s="1"/>
      <c r="F385" s="1"/>
      <c r="G385" s="1"/>
      <c r="H385" s="1"/>
    </row>
    <row r="386" spans="1:8" ht="12.75">
      <c r="A386" s="16" t="s">
        <v>234</v>
      </c>
      <c r="B386" s="16"/>
      <c r="C386" s="16"/>
      <c r="D386" s="16"/>
      <c r="E386" s="16"/>
      <c r="F386" s="16"/>
      <c r="G386" s="16"/>
      <c r="H386" s="16"/>
    </row>
    <row r="387" spans="1:8" ht="12.75">
      <c r="A387" s="3" t="s">
        <v>7</v>
      </c>
      <c r="B387" s="3" t="s">
        <v>8</v>
      </c>
      <c r="C387" s="3" t="s">
        <v>9</v>
      </c>
      <c r="D387" s="3" t="s">
        <v>10</v>
      </c>
      <c r="E387" s="3" t="s">
        <v>11</v>
      </c>
      <c r="F387" s="17" t="s">
        <v>12</v>
      </c>
      <c r="G387" s="3" t="s">
        <v>13</v>
      </c>
      <c r="H387" s="3" t="s">
        <v>14</v>
      </c>
    </row>
    <row r="388" spans="1:8" ht="15">
      <c r="A388" s="18"/>
      <c r="B388" s="18"/>
      <c r="C388" s="18"/>
      <c r="D388" s="18"/>
      <c r="E388" s="18"/>
      <c r="F388" s="18" t="s">
        <v>271</v>
      </c>
      <c r="G388" s="18"/>
      <c r="H388" s="18"/>
    </row>
    <row r="389" spans="1:8" ht="15">
      <c r="A389" s="74" t="s">
        <v>15</v>
      </c>
      <c r="B389" s="75"/>
      <c r="C389" s="75"/>
      <c r="D389" s="75"/>
      <c r="E389" s="75"/>
      <c r="F389" s="75"/>
      <c r="G389" s="75"/>
      <c r="H389" s="76"/>
    </row>
    <row r="390" spans="1:8" ht="12.75">
      <c r="A390" s="4">
        <v>15.55</v>
      </c>
      <c r="B390" s="4">
        <v>12.87</v>
      </c>
      <c r="C390" s="4">
        <v>15.99</v>
      </c>
      <c r="D390" s="4">
        <v>243.45</v>
      </c>
      <c r="E390" s="5" t="s">
        <v>122</v>
      </c>
      <c r="F390" s="19" t="s">
        <v>123</v>
      </c>
      <c r="G390" s="7" t="s">
        <v>21</v>
      </c>
      <c r="H390" s="8">
        <v>55.95</v>
      </c>
    </row>
    <row r="391" spans="1:8" ht="12.75">
      <c r="A391" s="4">
        <v>9.9600000000000009</v>
      </c>
      <c r="B391" s="4">
        <v>7.56</v>
      </c>
      <c r="C391" s="4">
        <v>43.2</v>
      </c>
      <c r="D391" s="4">
        <v>280.44</v>
      </c>
      <c r="E391" s="5" t="s">
        <v>85</v>
      </c>
      <c r="F391" s="19" t="s">
        <v>86</v>
      </c>
      <c r="G391" s="7" t="s">
        <v>18</v>
      </c>
      <c r="H391" s="8">
        <v>22.92</v>
      </c>
    </row>
    <row r="392" spans="1:8" ht="12.75">
      <c r="A392" s="4">
        <v>0.46</v>
      </c>
      <c r="B392" s="4">
        <v>0.12</v>
      </c>
      <c r="C392" s="4">
        <v>27.49</v>
      </c>
      <c r="D392" s="4">
        <v>115.65</v>
      </c>
      <c r="E392" s="5" t="s">
        <v>165</v>
      </c>
      <c r="F392" s="19" t="s">
        <v>166</v>
      </c>
      <c r="G392" s="7" t="s">
        <v>24</v>
      </c>
      <c r="H392" s="8">
        <v>9.08</v>
      </c>
    </row>
    <row r="393" spans="1:8" ht="12.75">
      <c r="A393" s="4">
        <v>2.13</v>
      </c>
      <c r="B393" s="4">
        <v>0.91</v>
      </c>
      <c r="C393" s="4">
        <v>8.7100000000000009</v>
      </c>
      <c r="D393" s="4">
        <v>54.8</v>
      </c>
      <c r="E393" s="5" t="s">
        <v>25</v>
      </c>
      <c r="F393" s="19" t="s">
        <v>26</v>
      </c>
      <c r="G393" s="7" t="s">
        <v>27</v>
      </c>
      <c r="H393" s="8">
        <v>2.36</v>
      </c>
    </row>
    <row r="394" spans="1:8" ht="12.75">
      <c r="A394" s="4">
        <v>1.7</v>
      </c>
      <c r="B394" s="4">
        <v>0.66</v>
      </c>
      <c r="C394" s="4">
        <v>8.5</v>
      </c>
      <c r="D394" s="4">
        <v>51.8</v>
      </c>
      <c r="E394" s="5" t="s">
        <v>28</v>
      </c>
      <c r="F394" s="19" t="s">
        <v>29</v>
      </c>
      <c r="G394" s="7" t="s">
        <v>27</v>
      </c>
      <c r="H394" s="8">
        <v>3.06</v>
      </c>
    </row>
    <row r="395" spans="1:8" ht="12.75">
      <c r="A395" s="9">
        <v>29.81</v>
      </c>
      <c r="B395" s="9">
        <v>22.12</v>
      </c>
      <c r="C395" s="9">
        <v>103.89</v>
      </c>
      <c r="D395" s="9">
        <v>746.14</v>
      </c>
      <c r="E395" s="6"/>
      <c r="F395" s="20"/>
      <c r="G395" s="10"/>
      <c r="H395" s="11">
        <f>H390+H391+H392+H393+H394</f>
        <v>93.37</v>
      </c>
    </row>
    <row r="396" spans="1:8" ht="15">
      <c r="A396" s="74" t="s">
        <v>30</v>
      </c>
      <c r="B396" s="75"/>
      <c r="C396" s="75"/>
      <c r="D396" s="75"/>
      <c r="E396" s="75"/>
      <c r="F396" s="75"/>
      <c r="G396" s="75"/>
      <c r="H396" s="76"/>
    </row>
    <row r="397" spans="1:8" ht="12.75">
      <c r="A397" s="4">
        <v>24.43</v>
      </c>
      <c r="B397" s="4">
        <v>35.86</v>
      </c>
      <c r="C397" s="4">
        <v>50.78</v>
      </c>
      <c r="D397" s="4">
        <v>623.91</v>
      </c>
      <c r="E397" s="5" t="s">
        <v>235</v>
      </c>
      <c r="F397" s="19" t="s">
        <v>236</v>
      </c>
      <c r="G397" s="7" t="s">
        <v>45</v>
      </c>
      <c r="H397" s="8">
        <v>72.5</v>
      </c>
    </row>
    <row r="398" spans="1:8" ht="12.75">
      <c r="A398" s="4">
        <v>0.2</v>
      </c>
      <c r="B398" s="12">
        <v>0</v>
      </c>
      <c r="C398" s="4">
        <v>6.5</v>
      </c>
      <c r="D398" s="4">
        <v>26.8</v>
      </c>
      <c r="E398" s="5" t="s">
        <v>67</v>
      </c>
      <c r="F398" s="19" t="s">
        <v>68</v>
      </c>
      <c r="G398" s="7" t="s">
        <v>24</v>
      </c>
      <c r="H398" s="8">
        <v>1.05</v>
      </c>
    </row>
    <row r="399" spans="1:8" ht="12.75">
      <c r="A399" s="4">
        <v>4.8</v>
      </c>
      <c r="B399" s="4">
        <v>1.86</v>
      </c>
      <c r="C399" s="4">
        <v>32.82</v>
      </c>
      <c r="D399" s="4">
        <v>169.8</v>
      </c>
      <c r="E399" s="5" t="s">
        <v>37</v>
      </c>
      <c r="F399" s="19" t="s">
        <v>38</v>
      </c>
      <c r="G399" s="7" t="s">
        <v>52</v>
      </c>
      <c r="H399" s="8">
        <v>7.47</v>
      </c>
    </row>
    <row r="400" spans="1:8" ht="12.75">
      <c r="A400" s="9">
        <v>29.43</v>
      </c>
      <c r="B400" s="9">
        <v>37.72</v>
      </c>
      <c r="C400" s="9">
        <v>90.1</v>
      </c>
      <c r="D400" s="9">
        <v>820.51</v>
      </c>
      <c r="E400" s="6"/>
      <c r="F400" s="20"/>
      <c r="G400" s="10"/>
      <c r="H400" s="11">
        <f>SUM(H397:H399)</f>
        <v>81.02</v>
      </c>
    </row>
    <row r="401" spans="1:8" ht="15">
      <c r="A401" s="74" t="s">
        <v>42</v>
      </c>
      <c r="B401" s="75"/>
      <c r="C401" s="75"/>
      <c r="D401" s="75"/>
      <c r="E401" s="75"/>
      <c r="F401" s="75"/>
      <c r="G401" s="75"/>
      <c r="H401" s="76"/>
    </row>
    <row r="402" spans="1:8" ht="12.75">
      <c r="A402" s="4">
        <v>2.08</v>
      </c>
      <c r="B402" s="4">
        <v>4.25</v>
      </c>
      <c r="C402" s="4">
        <v>14.06</v>
      </c>
      <c r="D402" s="4">
        <v>103.62</v>
      </c>
      <c r="E402" s="5" t="s">
        <v>139</v>
      </c>
      <c r="F402" s="19" t="s">
        <v>237</v>
      </c>
      <c r="G402" s="7" t="s">
        <v>238</v>
      </c>
      <c r="H402" s="8">
        <v>34.82</v>
      </c>
    </row>
    <row r="403" spans="1:8" ht="12.75">
      <c r="A403" s="4">
        <v>15.55</v>
      </c>
      <c r="B403" s="4">
        <v>12.87</v>
      </c>
      <c r="C403" s="4">
        <v>15.99</v>
      </c>
      <c r="D403" s="4">
        <v>243.45</v>
      </c>
      <c r="E403" s="5" t="s">
        <v>122</v>
      </c>
      <c r="F403" s="19" t="s">
        <v>123</v>
      </c>
      <c r="G403" s="7" t="s">
        <v>21</v>
      </c>
      <c r="H403" s="8">
        <v>55.95</v>
      </c>
    </row>
    <row r="404" spans="1:8" ht="12.75">
      <c r="A404" s="4">
        <v>9.9600000000000009</v>
      </c>
      <c r="B404" s="4">
        <v>7.56</v>
      </c>
      <c r="C404" s="4">
        <v>43.2</v>
      </c>
      <c r="D404" s="4">
        <v>280.44</v>
      </c>
      <c r="E404" s="5" t="s">
        <v>85</v>
      </c>
      <c r="F404" s="19" t="s">
        <v>86</v>
      </c>
      <c r="G404" s="7" t="s">
        <v>18</v>
      </c>
      <c r="H404" s="8">
        <v>22.92</v>
      </c>
    </row>
    <row r="405" spans="1:8" ht="12.75">
      <c r="A405" s="4">
        <v>0.46</v>
      </c>
      <c r="B405" s="4">
        <v>0.12</v>
      </c>
      <c r="C405" s="4">
        <v>27.49</v>
      </c>
      <c r="D405" s="4">
        <v>115.65</v>
      </c>
      <c r="E405" s="5" t="s">
        <v>165</v>
      </c>
      <c r="F405" s="19" t="s">
        <v>166</v>
      </c>
      <c r="G405" s="7" t="s">
        <v>24</v>
      </c>
      <c r="H405" s="8">
        <v>9.08</v>
      </c>
    </row>
    <row r="406" spans="1:8" ht="12.75">
      <c r="A406" s="4">
        <v>3.2</v>
      </c>
      <c r="B406" s="4">
        <v>1.36</v>
      </c>
      <c r="C406" s="4">
        <v>13.06</v>
      </c>
      <c r="D406" s="4">
        <v>82.2</v>
      </c>
      <c r="E406" s="5" t="s">
        <v>25</v>
      </c>
      <c r="F406" s="22" t="s">
        <v>26</v>
      </c>
      <c r="G406" s="23" t="s">
        <v>39</v>
      </c>
      <c r="H406" s="8">
        <v>4.26</v>
      </c>
    </row>
    <row r="407" spans="1:8" ht="12.75">
      <c r="A407" s="4">
        <v>2.5499999999999998</v>
      </c>
      <c r="B407" s="4">
        <v>0.99</v>
      </c>
      <c r="C407" s="4">
        <v>12.75</v>
      </c>
      <c r="D407" s="4">
        <v>77.7</v>
      </c>
      <c r="E407" s="5" t="s">
        <v>28</v>
      </c>
      <c r="F407" s="22" t="s">
        <v>29</v>
      </c>
      <c r="G407" s="23" t="s">
        <v>39</v>
      </c>
      <c r="H407" s="8">
        <v>5.53</v>
      </c>
    </row>
    <row r="408" spans="1:8" ht="12.75">
      <c r="A408" s="9">
        <v>33.799999999999997</v>
      </c>
      <c r="B408" s="9">
        <v>27.15</v>
      </c>
      <c r="C408" s="9">
        <v>126.55</v>
      </c>
      <c r="D408" s="9">
        <v>903.05</v>
      </c>
      <c r="E408" s="6"/>
      <c r="F408" s="20"/>
      <c r="G408" s="10"/>
      <c r="H408" s="11">
        <f>SUM(H402:H407)</f>
        <v>132.56</v>
      </c>
    </row>
    <row r="409" spans="1:8" ht="15">
      <c r="A409" s="74" t="s">
        <v>49</v>
      </c>
      <c r="B409" s="75"/>
      <c r="C409" s="75"/>
      <c r="D409" s="75"/>
      <c r="E409" s="75"/>
      <c r="F409" s="75"/>
      <c r="G409" s="75"/>
      <c r="H409" s="76"/>
    </row>
    <row r="410" spans="1:8" ht="12.75">
      <c r="A410" s="4">
        <v>2.08</v>
      </c>
      <c r="B410" s="4">
        <v>4.25</v>
      </c>
      <c r="C410" s="4">
        <v>14.06</v>
      </c>
      <c r="D410" s="4">
        <v>103.62</v>
      </c>
      <c r="E410" s="5" t="s">
        <v>139</v>
      </c>
      <c r="F410" s="19" t="s">
        <v>237</v>
      </c>
      <c r="G410" s="7" t="s">
        <v>238</v>
      </c>
      <c r="H410" s="8">
        <f>19.59+15.23</f>
        <v>34.82</v>
      </c>
    </row>
    <row r="411" spans="1:8" ht="12.75">
      <c r="A411" s="4">
        <v>15.55</v>
      </c>
      <c r="B411" s="4">
        <v>12.87</v>
      </c>
      <c r="C411" s="4">
        <v>15.99</v>
      </c>
      <c r="D411" s="4">
        <v>243.45</v>
      </c>
      <c r="E411" s="5" t="s">
        <v>122</v>
      </c>
      <c r="F411" s="26" t="s">
        <v>285</v>
      </c>
      <c r="G411" s="31" t="s">
        <v>21</v>
      </c>
      <c r="H411" s="27">
        <v>50.95</v>
      </c>
    </row>
    <row r="412" spans="1:8" ht="12.75">
      <c r="A412" s="4">
        <v>8.3000000000000007</v>
      </c>
      <c r="B412" s="4">
        <v>6.3</v>
      </c>
      <c r="C412" s="4">
        <v>36</v>
      </c>
      <c r="D412" s="4">
        <v>233.7</v>
      </c>
      <c r="E412" s="5" t="s">
        <v>85</v>
      </c>
      <c r="F412" s="19" t="s">
        <v>86</v>
      </c>
      <c r="G412" s="7" t="s">
        <v>53</v>
      </c>
      <c r="H412" s="8">
        <v>16.25</v>
      </c>
    </row>
    <row r="413" spans="1:8" ht="12.75">
      <c r="A413" s="4">
        <v>0.65</v>
      </c>
      <c r="B413" s="4">
        <v>0.12</v>
      </c>
      <c r="C413" s="4">
        <v>2.2599999999999998</v>
      </c>
      <c r="D413" s="4">
        <v>14.26</v>
      </c>
      <c r="E413" s="5" t="s">
        <v>191</v>
      </c>
      <c r="F413" s="19" t="s">
        <v>192</v>
      </c>
      <c r="G413" s="7" t="s">
        <v>52</v>
      </c>
      <c r="H413" s="8">
        <v>5</v>
      </c>
    </row>
    <row r="414" spans="1:8" ht="12.75">
      <c r="A414" s="4">
        <v>0.46</v>
      </c>
      <c r="B414" s="4">
        <v>0.12</v>
      </c>
      <c r="C414" s="4">
        <v>27.49</v>
      </c>
      <c r="D414" s="4">
        <v>115.65</v>
      </c>
      <c r="E414" s="5" t="s">
        <v>165</v>
      </c>
      <c r="F414" s="19" t="s">
        <v>166</v>
      </c>
      <c r="G414" s="7" t="s">
        <v>24</v>
      </c>
      <c r="H414" s="8">
        <v>9.08</v>
      </c>
    </row>
    <row r="415" spans="1:8" ht="12.75">
      <c r="A415" s="4">
        <v>2.13</v>
      </c>
      <c r="B415" s="4">
        <v>0.91</v>
      </c>
      <c r="C415" s="4">
        <v>8.7100000000000009</v>
      </c>
      <c r="D415" s="4">
        <v>54.8</v>
      </c>
      <c r="E415" s="5" t="s">
        <v>25</v>
      </c>
      <c r="F415" s="19" t="s">
        <v>26</v>
      </c>
      <c r="G415" s="7" t="s">
        <v>27</v>
      </c>
      <c r="H415" s="8">
        <v>2.36</v>
      </c>
    </row>
    <row r="416" spans="1:8" ht="12.75">
      <c r="A416" s="4">
        <v>1.7</v>
      </c>
      <c r="B416" s="4">
        <v>0.66</v>
      </c>
      <c r="C416" s="4">
        <v>8.5</v>
      </c>
      <c r="D416" s="4">
        <v>51.8</v>
      </c>
      <c r="E416" s="5" t="s">
        <v>28</v>
      </c>
      <c r="F416" s="19" t="s">
        <v>29</v>
      </c>
      <c r="G416" s="7" t="s">
        <v>27</v>
      </c>
      <c r="H416" s="8">
        <v>3.06</v>
      </c>
    </row>
    <row r="417" spans="1:8" ht="12.75">
      <c r="A417" s="9">
        <v>30.88</v>
      </c>
      <c r="B417" s="9">
        <v>25.23</v>
      </c>
      <c r="C417" s="9">
        <v>113</v>
      </c>
      <c r="D417" s="9">
        <v>817.27</v>
      </c>
      <c r="E417" s="6"/>
      <c r="F417" s="20"/>
      <c r="G417" s="10"/>
      <c r="H417" s="11">
        <f>SUM(H410:H416)</f>
        <v>121.52000000000001</v>
      </c>
    </row>
    <row r="418" spans="1:8">
      <c r="A418" s="1"/>
      <c r="B418" s="1"/>
      <c r="C418" s="1"/>
      <c r="D418" s="1"/>
      <c r="E418" s="1"/>
      <c r="F418" s="1"/>
      <c r="G418" s="1"/>
      <c r="H418" s="1"/>
    </row>
    <row r="419" spans="1:8" ht="12.75">
      <c r="A419" s="13" t="s">
        <v>54</v>
      </c>
      <c r="B419" s="1"/>
      <c r="C419" s="1"/>
      <c r="D419" s="1"/>
      <c r="E419" s="1"/>
      <c r="F419" s="1"/>
      <c r="G419" s="1"/>
      <c r="H419" s="1"/>
    </row>
  </sheetData>
  <mergeCells count="40">
    <mergeCell ref="A62:H62"/>
    <mergeCell ref="A10:H10"/>
    <mergeCell ref="A17:H17"/>
    <mergeCell ref="A24:H24"/>
    <mergeCell ref="A33:H33"/>
    <mergeCell ref="A55:H55"/>
    <mergeCell ref="A188:H188"/>
    <mergeCell ref="A69:H69"/>
    <mergeCell ref="A78:H78"/>
    <mergeCell ref="A98:H98"/>
    <mergeCell ref="A104:H104"/>
    <mergeCell ref="A111:H111"/>
    <mergeCell ref="A118:H118"/>
    <mergeCell ref="A139:H139"/>
    <mergeCell ref="A146:H146"/>
    <mergeCell ref="A152:H152"/>
    <mergeCell ref="A161:H161"/>
    <mergeCell ref="A182:H182"/>
    <mergeCell ref="A312:H312"/>
    <mergeCell ref="A194:H194"/>
    <mergeCell ref="A201:H201"/>
    <mergeCell ref="A221:H221"/>
    <mergeCell ref="A228:H228"/>
    <mergeCell ref="A235:H235"/>
    <mergeCell ref="A244:H244"/>
    <mergeCell ref="A264:H264"/>
    <mergeCell ref="A270:H270"/>
    <mergeCell ref="A277:H277"/>
    <mergeCell ref="A284:H284"/>
    <mergeCell ref="A305:H305"/>
    <mergeCell ref="A389:H389"/>
    <mergeCell ref="A396:H396"/>
    <mergeCell ref="A401:H401"/>
    <mergeCell ref="A409:H409"/>
    <mergeCell ref="A318:H318"/>
    <mergeCell ref="A326:H326"/>
    <mergeCell ref="A347:H347"/>
    <mergeCell ref="A354:H354"/>
    <mergeCell ref="A360:H360"/>
    <mergeCell ref="A369:H36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1-2 неделя</vt:lpstr>
      <vt:lpstr>3-4  неделя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Кулакова Наталья Юрьевна</dc:creator>
  <cp:lastModifiedBy>Учитель</cp:lastModifiedBy>
  <dcterms:created xsi:type="dcterms:W3CDTF">2023-03-02T06:12:20Z</dcterms:created>
  <dcterms:modified xsi:type="dcterms:W3CDTF">2023-03-13T06:03:30Z</dcterms:modified>
</cp:coreProperties>
</file>